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thomas/iCloud Drive (arkisto)/Documents/Excel/Documents/ÖXL/PRIVAT/"/>
    </mc:Choice>
  </mc:AlternateContent>
  <xr:revisionPtr revIDLastSave="0" documentId="13_ncr:1_{1F1706B1-FFFC-F543-A86F-680313D06681}" xr6:coauthVersionLast="36" xr6:coauthVersionMax="36" xr10:uidLastSave="{00000000-0000-0000-0000-000000000000}"/>
  <bookViews>
    <workbookView xWindow="0" yWindow="500" windowWidth="28800" windowHeight="16440" activeTab="4" xr2:uid="{00000000-000D-0000-FFFF-FFFF00000000}"/>
  </bookViews>
  <sheets>
    <sheet name="Upseerit" sheetId="2" r:id="rId1"/>
    <sheet name="Naiset" sheetId="3" r:id="rId2"/>
    <sheet name="Reserviläiset" sheetId="1" r:id="rId3"/>
    <sheet name="Res J" sheetId="4" r:id="rId4"/>
    <sheet name="Ups J" sheetId="5" r:id="rId5"/>
    <sheet name="Lähtölista" sheetId="6" r:id="rId6"/>
    <sheet name="Tabelle1" sheetId="7" r:id="rId7"/>
    <sheet name="Tabelle2" sheetId="8" r:id="rId8"/>
  </sheets>
  <calcPr calcId="181029"/>
</workbook>
</file>

<file path=xl/calcChain.xml><?xml version="1.0" encoding="utf-8"?>
<calcChain xmlns="http://schemas.openxmlformats.org/spreadsheetml/2006/main">
  <c r="V31" i="4" l="1"/>
  <c r="G31" i="4"/>
  <c r="U31" i="5"/>
  <c r="W31" i="5" s="1"/>
  <c r="G31" i="5"/>
  <c r="U30" i="5"/>
  <c r="W30" i="5" s="1"/>
  <c r="W32" i="5" s="1"/>
  <c r="G30" i="5"/>
  <c r="U27" i="5"/>
  <c r="W27" i="5" s="1"/>
  <c r="G27" i="5"/>
  <c r="U23" i="5"/>
  <c r="W23" i="5" s="1"/>
  <c r="G23" i="5"/>
  <c r="U34" i="5"/>
  <c r="W34" i="5" s="1"/>
  <c r="G34" i="5"/>
  <c r="U22" i="5"/>
  <c r="W22" i="5" s="1"/>
  <c r="W24" i="5" s="1"/>
  <c r="G22" i="5"/>
  <c r="U26" i="5"/>
  <c r="W26" i="5" s="1"/>
  <c r="W28" i="5" s="1"/>
  <c r="G26" i="5"/>
  <c r="G37" i="4"/>
  <c r="G27" i="4"/>
  <c r="G30" i="4"/>
  <c r="G40" i="4"/>
  <c r="G22" i="4"/>
  <c r="G34" i="4"/>
  <c r="G26" i="4"/>
  <c r="G21" i="4"/>
  <c r="A26" i="4"/>
  <c r="U14" i="5"/>
  <c r="W14" i="5" s="1"/>
  <c r="G14" i="5"/>
  <c r="U19" i="5"/>
  <c r="W19" i="5" s="1"/>
  <c r="G19" i="5"/>
  <c r="U18" i="5"/>
  <c r="W18" i="5" s="1"/>
  <c r="G18" i="5"/>
  <c r="U17" i="5"/>
  <c r="W17" i="5" s="1"/>
  <c r="G17" i="5"/>
  <c r="U13" i="5"/>
  <c r="W13" i="5" s="1"/>
  <c r="G13" i="5"/>
  <c r="U12" i="5"/>
  <c r="W12" i="5" s="1"/>
  <c r="G12" i="5"/>
  <c r="T17" i="4"/>
  <c r="V17" i="4" s="1"/>
  <c r="G17" i="4"/>
  <c r="T11" i="4"/>
  <c r="V11" i="4" s="1"/>
  <c r="G11" i="4"/>
  <c r="T16" i="4"/>
  <c r="V16" i="4" s="1"/>
  <c r="G16" i="4"/>
  <c r="T10" i="4"/>
  <c r="V10" i="4" s="1"/>
  <c r="G10" i="4"/>
  <c r="T15" i="4"/>
  <c r="V15" i="4" s="1"/>
  <c r="V18" i="4" s="1"/>
  <c r="G15" i="4"/>
  <c r="T9" i="4"/>
  <c r="V9" i="4" s="1"/>
  <c r="G9" i="4"/>
  <c r="U15" i="2"/>
  <c r="W15" i="2" s="1"/>
  <c r="G15" i="2"/>
  <c r="G11" i="2"/>
  <c r="G16" i="2"/>
  <c r="G10" i="2"/>
  <c r="G9" i="2"/>
  <c r="G19" i="2"/>
  <c r="G12" i="2"/>
  <c r="G20" i="2"/>
  <c r="G21" i="2"/>
  <c r="G18" i="2"/>
  <c r="G14" i="2"/>
  <c r="G13" i="2"/>
  <c r="U18" i="1"/>
  <c r="W18" i="1" s="1"/>
  <c r="G18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9" i="1"/>
  <c r="A12" i="6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11" i="6"/>
  <c r="W20" i="5" l="1"/>
  <c r="W15" i="5"/>
  <c r="V12" i="4"/>
  <c r="G17" i="2"/>
  <c r="U9" i="3" l="1"/>
  <c r="W9" i="3" s="1"/>
  <c r="G9" i="3"/>
  <c r="U11" i="2"/>
  <c r="W11" i="2" s="1"/>
  <c r="U14" i="2"/>
  <c r="W14" i="2" s="1"/>
  <c r="U18" i="2"/>
  <c r="W18" i="2" s="1"/>
  <c r="U21" i="2"/>
  <c r="W21" i="2" s="1"/>
  <c r="U17" i="2"/>
  <c r="W17" i="2" s="1"/>
  <c r="U19" i="2"/>
  <c r="W19" i="2" s="1"/>
  <c r="U13" i="2"/>
  <c r="W13" i="2" s="1"/>
  <c r="U20" i="2"/>
  <c r="W20" i="2" s="1"/>
  <c r="U16" i="2"/>
  <c r="W16" i="2" s="1"/>
  <c r="U12" i="2"/>
  <c r="W12" i="2" s="1"/>
  <c r="U9" i="2"/>
  <c r="W9" i="2" s="1"/>
  <c r="U10" i="2"/>
  <c r="W10" i="2" s="1"/>
  <c r="U10" i="1"/>
  <c r="W10" i="1" s="1"/>
  <c r="G10" i="1"/>
  <c r="U20" i="1"/>
  <c r="W20" i="1" s="1"/>
  <c r="G20" i="1"/>
  <c r="U11" i="1"/>
  <c r="W11" i="1" s="1"/>
  <c r="G11" i="1"/>
  <c r="U14" i="1"/>
  <c r="W14" i="1" s="1"/>
  <c r="G14" i="1"/>
  <c r="U13" i="1"/>
  <c r="W13" i="1" s="1"/>
  <c r="G13" i="1"/>
  <c r="U8" i="1"/>
  <c r="W8" i="1" s="1"/>
  <c r="G8" i="1"/>
  <c r="G15" i="1"/>
  <c r="G21" i="1"/>
  <c r="G12" i="1"/>
  <c r="G9" i="1"/>
  <c r="G19" i="1"/>
  <c r="G16" i="1"/>
  <c r="U19" i="1"/>
  <c r="W19" i="1" s="1"/>
  <c r="U16" i="1"/>
  <c r="W16" i="1" s="1"/>
  <c r="U17" i="1"/>
  <c r="W17" i="1" s="1"/>
  <c r="U15" i="1"/>
  <c r="W15" i="1" s="1"/>
  <c r="U21" i="1"/>
  <c r="W21" i="1" s="1"/>
  <c r="U12" i="1"/>
  <c r="W12" i="1" s="1"/>
  <c r="G17" i="1"/>
  <c r="U9" i="1"/>
  <c r="W9" i="1" s="1"/>
  <c r="V22" i="4" l="1"/>
  <c r="V30" i="4"/>
  <c r="V37" i="4"/>
  <c r="V34" i="4"/>
  <c r="V26" i="4"/>
  <c r="V27" i="4"/>
  <c r="V40" i="4"/>
  <c r="V21" i="4"/>
</calcChain>
</file>

<file path=xl/sharedStrings.xml><?xml version="1.0" encoding="utf-8"?>
<sst xmlns="http://schemas.openxmlformats.org/spreadsheetml/2006/main" count="280" uniqueCount="78">
  <si>
    <t>Sija</t>
  </si>
  <si>
    <t>Nimi</t>
  </si>
  <si>
    <t>Sotarvo</t>
  </si>
  <si>
    <t>Yhdistys</t>
  </si>
  <si>
    <t>Tulos</t>
  </si>
  <si>
    <t>Sakko</t>
  </si>
  <si>
    <t>Yht</t>
  </si>
  <si>
    <t>Tehtävärasti</t>
  </si>
  <si>
    <t>ylik.</t>
  </si>
  <si>
    <t>alik.</t>
  </si>
  <si>
    <t>kers.</t>
  </si>
  <si>
    <t>vääp.</t>
  </si>
  <si>
    <t>Lähtö-</t>
  </si>
  <si>
    <t>aika</t>
  </si>
  <si>
    <t>Tulo-</t>
  </si>
  <si>
    <t xml:space="preserve">Kok.  </t>
  </si>
  <si>
    <t>HTRes</t>
  </si>
  <si>
    <t>RiRes</t>
  </si>
  <si>
    <t>LuRes</t>
  </si>
  <si>
    <t>JaRes</t>
  </si>
  <si>
    <t>JaRu</t>
  </si>
  <si>
    <t>VaRu</t>
  </si>
  <si>
    <t>HTRu</t>
  </si>
  <si>
    <t>Lähtölista</t>
  </si>
  <si>
    <t>Taitokilpailu</t>
  </si>
  <si>
    <t xml:space="preserve">Etelä-Hämeen reserviläisten </t>
  </si>
  <si>
    <t>reserviläisten taitokilpailu</t>
  </si>
  <si>
    <t>Etelä-Hämeen</t>
  </si>
  <si>
    <t xml:space="preserve">Sarja: </t>
  </si>
  <si>
    <t>Upseerit</t>
  </si>
  <si>
    <t>Henkilökohtaiset tulokset</t>
  </si>
  <si>
    <t>Naiset</t>
  </si>
  <si>
    <t>Reserviläiset</t>
  </si>
  <si>
    <t xml:space="preserve">  ILMOITTAUTUMISET</t>
  </si>
  <si>
    <t>Joukkuekilpailun tulokset</t>
  </si>
  <si>
    <t>Aitoo, 28.08.2021</t>
  </si>
  <si>
    <t>Peter Gorschelnick</t>
  </si>
  <si>
    <t>AkRu</t>
  </si>
  <si>
    <t>Reijo Rasmus</t>
  </si>
  <si>
    <t>Kimmo Solio</t>
  </si>
  <si>
    <t>Kalevi Kiuru</t>
  </si>
  <si>
    <t>Marko Mahkonen</t>
  </si>
  <si>
    <t>Jon Gorschelnick</t>
  </si>
  <si>
    <t>Hannu Rantala</t>
  </si>
  <si>
    <t>Juha Järvinen</t>
  </si>
  <si>
    <t>Markku Koivula</t>
  </si>
  <si>
    <t>Jarmo Ahonen</t>
  </si>
  <si>
    <t>Erik Naulapää</t>
  </si>
  <si>
    <t>Simo Vehmaa</t>
  </si>
  <si>
    <t>U-KRes</t>
  </si>
  <si>
    <t>Kalle Jauhonmaa</t>
  </si>
  <si>
    <t>Jouni Ijäs</t>
  </si>
  <si>
    <t>Hannu Koivula</t>
  </si>
  <si>
    <t>Marko Lindberg</t>
  </si>
  <si>
    <t>Pekka Maalo</t>
  </si>
  <si>
    <t>Kari Keino</t>
  </si>
  <si>
    <t>Jari Järvinen</t>
  </si>
  <si>
    <t>Juha Kulonen</t>
  </si>
  <si>
    <t>Veikko Långström</t>
  </si>
  <si>
    <t>ToRes</t>
  </si>
  <si>
    <t>Risto Ruohosenmaa</t>
  </si>
  <si>
    <t>VaRes</t>
  </si>
  <si>
    <t>Risto Wallenius</t>
  </si>
  <si>
    <t>Hanna Keino</t>
  </si>
  <si>
    <t>Arto Tyrni</t>
  </si>
  <si>
    <t>LuRu</t>
  </si>
  <si>
    <t>ylil.</t>
  </si>
  <si>
    <t>Ilpo Heporauta</t>
  </si>
  <si>
    <t>tkm.</t>
  </si>
  <si>
    <t>sot.mest.</t>
  </si>
  <si>
    <t>kapt.</t>
  </si>
  <si>
    <t>Erkki Hollström</t>
  </si>
  <si>
    <t>ylil,</t>
  </si>
  <si>
    <t>maj.</t>
  </si>
  <si>
    <t>ltn.</t>
  </si>
  <si>
    <t>Ismo Nieminen</t>
  </si>
  <si>
    <t xml:space="preserve">Joukkuekilpailun tulokset </t>
  </si>
  <si>
    <t>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</si>
</sst>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7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2" fontId="0" fillId="0" borderId="0" xfId="0" applyNumberFormat="1"/>
    <xf numFmtId="46" fontId="0" fillId="0" borderId="0" xfId="0" applyNumberFormat="1"/>
    <xf numFmtId="46" fontId="1" fillId="0" borderId="0" xfId="0" applyNumberFormat="1" applyFont="1"/>
    <xf numFmtId="1" fontId="0" fillId="0" borderId="0" xfId="0" applyNumberFormat="1"/>
    <xf numFmtId="0" fontId="6" fillId="0" borderId="0" xfId="0" applyFont="1"/>
    <xf numFmtId="2" fontId="6" fillId="0" borderId="0" xfId="0" applyNumberFormat="1" applyFont="1"/>
    <xf numFmtId="46" fontId="6" fillId="0" borderId="0" xfId="0" applyNumberFormat="1" applyFont="1"/>
    <xf numFmtId="1" fontId="6" fillId="0" borderId="0" xfId="0" applyNumberFormat="1" applyFont="1"/>
    <xf numFmtId="1" fontId="7" fillId="0" borderId="0" xfId="0" applyNumberFormat="1" applyFont="1"/>
    <xf numFmtId="0" fontId="7" fillId="0" borderId="0" xfId="0" applyFont="1"/>
    <xf numFmtId="49" fontId="0" fillId="0" borderId="0" xfId="0" applyNumberFormat="1" applyAlignment="1">
      <alignment textRotation="255"/>
    </xf>
    <xf numFmtId="1" fontId="5" fillId="0" borderId="0" xfId="0" applyNumberFormat="1" applyFont="1"/>
    <xf numFmtId="1" fontId="8" fillId="0" borderId="0" xfId="0" applyNumberFormat="1" applyFont="1"/>
    <xf numFmtId="164" fontId="0" fillId="0" borderId="0" xfId="0" applyNumberFormat="1"/>
    <xf numFmtId="164" fontId="1" fillId="0" borderId="0" xfId="0" applyNumberFormat="1" applyFont="1"/>
    <xf numFmtId="164" fontId="6" fillId="0" borderId="0" xfId="0" applyNumberFormat="1" applyFont="1"/>
    <xf numFmtId="0" fontId="2" fillId="0" borderId="0" xfId="0" applyFont="1" applyAlignment="1">
      <alignment horizontal="left"/>
    </xf>
    <xf numFmtId="49" fontId="9" fillId="0" borderId="0" xfId="0" applyNumberFormat="1" applyFont="1" applyAlignment="1">
      <alignment horizontal="right" textRotation="255"/>
    </xf>
    <xf numFmtId="0" fontId="0" fillId="0" borderId="0" xfId="0" applyFont="1"/>
    <xf numFmtId="2" fontId="10" fillId="0" borderId="0" xfId="0" applyNumberFormat="1" applyFont="1"/>
    <xf numFmtId="164" fontId="5" fillId="0" borderId="0" xfId="0" applyNumberFormat="1" applyFont="1" applyAlignment="1">
      <alignment horizontal="right"/>
    </xf>
    <xf numFmtId="46" fontId="5" fillId="0" borderId="0" xfId="0" applyNumberFormat="1" applyFont="1" applyAlignment="1">
      <alignment horizontal="right"/>
    </xf>
    <xf numFmtId="1" fontId="10" fillId="0" borderId="0" xfId="0" applyNumberFormat="1" applyFont="1"/>
    <xf numFmtId="1" fontId="0" fillId="0" borderId="0" xfId="0" applyNumberFormat="1" applyFont="1"/>
    <xf numFmtId="1" fontId="11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right" textRotation="255"/>
    </xf>
    <xf numFmtId="0" fontId="11" fillId="0" borderId="0" xfId="0" applyFont="1"/>
    <xf numFmtId="2" fontId="11" fillId="0" borderId="0" xfId="0" applyNumberFormat="1" applyFont="1"/>
    <xf numFmtId="164" fontId="11" fillId="0" borderId="0" xfId="0" applyNumberFormat="1" applyFont="1" applyAlignment="1">
      <alignment horizontal="right"/>
    </xf>
    <xf numFmtId="46" fontId="11" fillId="0" borderId="0" xfId="0" applyNumberFormat="1" applyFont="1" applyAlignment="1">
      <alignment horizontal="right"/>
    </xf>
    <xf numFmtId="1" fontId="11" fillId="0" borderId="0" xfId="0" applyNumberFormat="1" applyFont="1"/>
    <xf numFmtId="1" fontId="11" fillId="0" borderId="0" xfId="0" applyNumberFormat="1" applyFont="1" applyAlignment="1">
      <alignment horizontal="right"/>
    </xf>
    <xf numFmtId="0" fontId="10" fillId="0" borderId="0" xfId="0" applyFont="1"/>
    <xf numFmtId="164" fontId="10" fillId="0" borderId="0" xfId="0" applyNumberFormat="1" applyFont="1"/>
    <xf numFmtId="46" fontId="10" fillId="0" borderId="0" xfId="0" applyNumberFormat="1" applyFont="1"/>
    <xf numFmtId="0" fontId="5" fillId="0" borderId="0" xfId="0" applyFont="1" applyAlignment="1">
      <alignment horizontal="center"/>
    </xf>
    <xf numFmtId="164" fontId="0" fillId="0" borderId="0" xfId="0" applyNumberFormat="1" applyFont="1"/>
    <xf numFmtId="0" fontId="2" fillId="0" borderId="0" xfId="0" applyFont="1" applyAlignment="1">
      <alignment horizontal="right"/>
    </xf>
    <xf numFmtId="1" fontId="1" fillId="0" borderId="0" xfId="0" applyNumberFormat="1" applyFont="1"/>
    <xf numFmtId="46" fontId="12" fillId="0" borderId="0" xfId="0" applyNumberFormat="1" applyFont="1"/>
    <xf numFmtId="164" fontId="5" fillId="0" borderId="0" xfId="0" applyNumberFormat="1" applyFont="1" applyAlignment="1">
      <alignment horizontal="center"/>
    </xf>
    <xf numFmtId="46" fontId="5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46" fontId="11" fillId="0" borderId="0" xfId="0" applyNumberFormat="1" applyFont="1" applyAlignment="1">
      <alignment horizontal="center"/>
    </xf>
    <xf numFmtId="0" fontId="13" fillId="0" borderId="0" xfId="0" applyFont="1"/>
    <xf numFmtId="1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/>
    </xf>
    <xf numFmtId="165" fontId="0" fillId="0" borderId="0" xfId="0" applyNumberFormat="1" applyFont="1"/>
    <xf numFmtId="2" fontId="0" fillId="0" borderId="0" xfId="0" applyNumberFormat="1" applyFont="1"/>
    <xf numFmtId="1" fontId="3" fillId="0" borderId="0" xfId="0" applyNumberFormat="1" applyFont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0</xdr:row>
      <xdr:rowOff>76199</xdr:rowOff>
    </xdr:from>
    <xdr:to>
      <xdr:col>22</xdr:col>
      <xdr:colOff>74612</xdr:colOff>
      <xdr:row>1</xdr:row>
      <xdr:rowOff>561974</xdr:rowOff>
    </xdr:to>
    <xdr:pic>
      <xdr:nvPicPr>
        <xdr:cNvPr id="2" name="Grafik 1" descr="reserviläiset 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91400" y="76199"/>
          <a:ext cx="1062037" cy="107632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200026</xdr:colOff>
      <xdr:row>0</xdr:row>
      <xdr:rowOff>1</xdr:rowOff>
    </xdr:from>
    <xdr:to>
      <xdr:col>1</xdr:col>
      <xdr:colOff>1104900</xdr:colOff>
      <xdr:row>1</xdr:row>
      <xdr:rowOff>552450</xdr:rowOff>
    </xdr:to>
    <xdr:pic>
      <xdr:nvPicPr>
        <xdr:cNvPr id="5" name="Grafik 4" descr="reserviupseerit logo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6" y="1"/>
          <a:ext cx="1142999" cy="1142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200026</xdr:colOff>
      <xdr:row>0</xdr:row>
      <xdr:rowOff>1</xdr:rowOff>
    </xdr:from>
    <xdr:to>
      <xdr:col>2</xdr:col>
      <xdr:colOff>76200</xdr:colOff>
      <xdr:row>1</xdr:row>
      <xdr:rowOff>552450</xdr:rowOff>
    </xdr:to>
    <xdr:pic>
      <xdr:nvPicPr>
        <xdr:cNvPr id="4" name="Grafik 3" descr="reserviupseerit logo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6" y="1"/>
          <a:ext cx="1142999" cy="1142999"/>
        </a:xfrm>
        <a:prstGeom prst="rect">
          <a:avLst/>
        </a:prstGeom>
      </xdr:spPr>
    </xdr:pic>
    <xdr:clientData/>
  </xdr:twoCellAnchor>
  <xdr:twoCellAnchor editAs="oneCell">
    <xdr:from>
      <xdr:col>18</xdr:col>
      <xdr:colOff>38100</xdr:colOff>
      <xdr:row>0</xdr:row>
      <xdr:rowOff>76199</xdr:rowOff>
    </xdr:from>
    <xdr:to>
      <xdr:col>22</xdr:col>
      <xdr:colOff>176212</xdr:colOff>
      <xdr:row>1</xdr:row>
      <xdr:rowOff>561974</xdr:rowOff>
    </xdr:to>
    <xdr:pic>
      <xdr:nvPicPr>
        <xdr:cNvPr id="5" name="Grafik 4" descr="reserviläiset logo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91400" y="76199"/>
          <a:ext cx="1062037" cy="107632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200026</xdr:colOff>
      <xdr:row>0</xdr:row>
      <xdr:rowOff>1</xdr:rowOff>
    </xdr:from>
    <xdr:to>
      <xdr:col>2</xdr:col>
      <xdr:colOff>76200</xdr:colOff>
      <xdr:row>1</xdr:row>
      <xdr:rowOff>552450</xdr:rowOff>
    </xdr:to>
    <xdr:pic>
      <xdr:nvPicPr>
        <xdr:cNvPr id="6" name="Grafik 5" descr="reserviupseerit logo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6" y="1"/>
          <a:ext cx="1142999" cy="11429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247649</xdr:colOff>
      <xdr:row>0</xdr:row>
      <xdr:rowOff>0</xdr:rowOff>
    </xdr:from>
    <xdr:to>
      <xdr:col>24</xdr:col>
      <xdr:colOff>98424</xdr:colOff>
      <xdr:row>2</xdr:row>
      <xdr:rowOff>323849</xdr:rowOff>
    </xdr:to>
    <xdr:sp macro="" textlink="">
      <xdr:nvSpPr>
        <xdr:cNvPr id="1027" name="AutoShape 3" descr="data:image/jpeg;base64,/9j/4AAQSkZJRgABAQAAAQABAAD/2wCEAAkGBhQSEBUUEBQUFRUVFRQYFBYUFRUVFxoYFRQcFxcXFRwXHCYeFxojGRQYHy8hJCcpLywsGSAxNTAsNSYrLCkBCQoKDgwOGg8PGjIlHyQ1Lyw0LS8vLDMtLTQvLCw0LiwuLC8sLCwsLyw0LCwsNCwwLCwvLywsLCwsLCwsLCwsLP/AABEIAOIA3wMBIgACEQEDEQH/xAAcAAEAAwADAQEAAAAAAAAAAAAABQYHAQMEAgj/xABREAACAQMBBAQGCwsLAwUAAAABAgMABBESBQYhMQcTQVEiYXGBkaEUIzI1QmJygpKx0hYzUlODhJOisrO0FyQlNFRzlKTBwtFDRMMVY3Th8P/EABoBAAMBAQEBAAAAAAAAAAAAAAAEBQMGAgH/xAA3EQABAwICBggFBAMBAQAAAAABAAIDBBESIQUxQVFhcRQygZGxweHwEyKCodE0U2LxJDNSQiP/2gAMAwEAAhEDEQA/ANxpSlCEpSlCEpSlCEpSlCF1XUWpGUEgsrAEHBGRjIPYRWJ7uW20L1nWG6lVowCwkuJ15nHDGeRHHyitxrKt1v5vt+eIn74Z1HziJl/VGKp0L8LJLDMC/drU+rbd7L6r2719fcJtb+2f5q4+zT7hNrf2z/NXH2a9fSBvfd2d2EhdRG0SsAUVuOplbiRn4I9NVn+VC/8Axifo0/4p6IVUjA9uGx4eiTkdTRuLTiuOPqpv7hdr/wBs/wA1cfZp9wu1v7Z/mrj7NQn8p9/+MT9Gn/FcDpOv/wAav6OP7NafCq/4d3ovHxaX+Xf6qdG5G1x/3n+auPs1yNytr8/Zn+auPs1A/wAp1/8AjV/Rx/Zp/Kdf/jV/RR/8V8+DV7md3oj41L/Lv9VP/cdtj+1/5mb7NcHc/bH9rP8Aipvs1AjpPv8A8av6KP8A4qT3c3+vri7hiMi4eRQwEaDwR4T4+aDXl0dU1pcQyw4ei9Nkp3ENBdnx9Vxtm12rZQmWW6OnUBwlZ2y3LGpeXCr7uJLK9hFJcOzu+piWOTgudP6oFVjpkvMR28QySzu+B8RQo/eH0Ve9kWXU28UX4uNE+ioH+lIVEmOna4gAknULZBOwMwzuaCbADWd69lKUqYqCUpShCUpShCUpShCUpShCUpShCUpShCUpShCVle+X8325bzAYDmBmPzjE/n0AVqlZr0zWfgW8o4YaRD84Bl9GhvTT+jyPjYTqcCPsk60f/LENliuemSy9rt5e5njPzhqH7B9NZdWy77j2VsYSgZOiCYefGo/RdqxqrejHXgwnYSFH0g20uIbQClKUqkp6UpShCVdOiex13+vHCKJ2z3M2EHqZvRVLrU+huxxFPL+E6Rj5i6jj9IPRSWkH4Kd3HLvTlCzFO3vXk3xHsnblvADkJ1IYfOMsnn6vHoFalWXbpD2Tt24mIyI+uIPkIhT0pmtRrn635cEe5o7zrVukzxv3k/ZKUpSCdSlKUISlKUISlKUISlKUISlKUISlKUISlKUISqp0nWXWbNkIGTGyOPM2GP0WarXXi2zZddbSxfjI3X6SkD11rC/BI124hZytxsLd4VX3QHsrYvVE8ermh8nugnoUrWNCtT6Gr3MU8X4LpJ9NdP8A46z7eOz6q8njxjTLJj5JYlf1SK6KkGColj437/7UGq+eCN/Yo6lKVUspq4pXNcV9QlbTub/NdjCU9kcsx8edTL+qFFYuqknCjJPADvJ5Ctn37YW2yDEvDwYYV8gxn9VWqVpH5/hxbz78VToPlD5Nw9+CiehmyxHcSn4Ton0FLH94PRWkVWOjey6vZsOQMvqkPz2JU/Q01Z6hVj8c7zx8MlYpWYIWhKUpSqZSlKUISlKUISlKUISlKUISlKUISlKUISlKUISuDXRf36QxtJKwVEGWY/8A7JPYAOJNZnvH0pNMkkVnE6gqcy58MKD4RCqDpGPhE8M9hpiCmknPyDLfsWE1QyEfMc9y8m7W2I9n7UuhM2mImVQVBbiJAY+Cg/BzUbtu3baW0JmsI3dW0EnGkcEC6m1Y0A6eAPE4Pkq8bn9HtqtvHLMqzvIgbJyYwGGQEXkfKRnycq+4LiLZt9LHjTBcRrJEqLnEqHQ0aKvElgVIFVuksEjnRAl4FuBtbZrU3o7ywNkNm3vxF+OpUGbo+uY5oY5Qide+hW1BlBxnjjjnAOO+rTP0PIsRIuH1hSclF08BnlnI9NTG8LXV0sJispFMM8UydZNApOgnKkBjjKk9tSkibQZSf5muQfa8TNzHLrMj9ispK2chpxAb9XqtGUkIJGEnv9FnO7nRi93bpP16Rh8lV0FzgEjjxGOIPfUXtXcW5huFgCiVnUsnVnmoPEnVjTjx8OPM1p2wNlX1vaxQqbUdWMYYSvq4k8WBXTz7jXigluxtBriaylOmAQqIZInTi+tnUyMmQeA5Z761bXS43EOBGdhl2blmaOItaMJBy9VnUexZbO4gkvIZEjEsZJwCCFYMQCMgnAPDnVg6S98YLqOKO2cuFZnc6XTBC6VxrUZzqb0eOrRvVvElxatbRKRcTOkQhmQq66zkuV45UKpOtcgEc+FfN70TWjRYjLxyAcH1FgTjmytwxnsGK+9KYXMlqAQ4XtbVz3r50Z4a6OE3B36+Stuy7URQRRrjCRooxxGFUDz8q9VY/u5vvJs1pLW5UypG5A0OCUwcMEzwZTzAyMce/A1HY224rqISwNqUnB7CCOasDxB/5B5GpdTTSRHEcwdu9UYKhkgsMjuXvpSlKJlKUpQhKUpQhKUpQhfKyA8iD5DmvqsQsNhTXO0btLWXqnWSd86nTIE+nGU4j3Xjqd9jbctuCs0qj40c2fp+2VSfQgGwkF9xySDawnMsNuGa1KlZYvSpdw8Lu1GezIkgP64bPqqbsely0f74ssXjKh182gk+qsn0E7RfDccM1o2shdle3PJXilQ9hvfZzY6u4iJPJWbQx+a+D6qlw1KOY5ps4WTLXB2ormvJtTakdvE0szBUUcT2nuAHaT2CvXmsh6SN4o7u5igilHVI2Hf4Adm0ls8mCrnjy4njTFLTmeTDs2rGom+Cy+3YujejeibaQAjikjtom1SMFaTHIa5NIwNKknSD2ny1pditpZ2YaMosGkHXwOvUMA5HF2bIHaTnAruXqLK04YWGNBjAznPLGPdsxPlJPjqC3b3XcSiWReqgVnkt7Qtr6qR8AueGFONXgDIUucGt5JWSMwgYWt1Df6/YX78GRvY/Efmcft6Ly7v7KuGMkCCa3sS5kjLYjm0txMKYOqNNWTkgNjhwJ4Wiy3ZtYXDxQRK4zhwgL8RgksfCJIJ4k9tSdKVknc87uW3nvTLImtG9KV49obYhgGZ5UjB5a2AJ8gPE+aq9P0o2K8pHf5Mb/wC4CvLIJJOo0nsXp8rGdZwCttKqMPSlYtzd1+VG/wDtBqwbO27BcZ6iaOTHMKwJHlHMeeh8EjM3NI7F8bNG/JrgV8bU3fhuChmTLJnQys8brkYOGQhh5M1AbcF5ZRMbQyXKMCqrJqklhY8nVgC0sY45VskHHHHAXClfWSltgcxuOpD4w7Vkd6q27+wLKSyES6LhcnrXI8Myn3bNnw43z2HBHCqJszay7I2lNFqaSHgrBSpbkGQnjgsuoqeXM1ft6dkXGTPs8hZmUpMBjLpzDKCQplQ+5JI4MRmudh7Es5LHqo01xtqEnWDEpkHBzJnwllBHixgY7Kejna1rnPJc12sbuP438LJR8Rc4BuRbt38PzuUxsjbMV1EJIHDqTjuII5hgeIPEcD3jvr21l24hNltS4tHkAQg6dRA1MCpjx2ajG5yB3eKtQzSlTCIn2abg5jkUzTymRlzr1Fc0roub2OMapXRB3uwUekmoO96Q7GLnOrHujDSetQR66yZE9/VBK0dI1vWNlY6Vn170xQLnqoZXPZqKxqfPliPRUQ3ShfTnFrbrj4qSTN6Rgeqmm6PnOZFuZSzq2EZA35LWK+HlA5kDynFZV7C23c+6aSNT2l0gA8RCYf1VW9ubFmtrpEunEjlA+Q7PwbUMZYA5ypraPR7XHCZBfhn+Fk+tIFww245K17g+/d5+dfxK17t4+kuW0vZYepSRE0afCZG8KNWOTxB4sewV4dw/fu8/Ov4larnSR76XH5L9wlOthZNU4Xi4wjySbpXxU+JhscR81d7XpctX4TRSpnnwWRfUcn6Nd2rY14P+3BPlt3J/VJrHKUwdGRjONxaeBWI0g85PAPYtcuuiW0kGYJZEB5YZZE9YyfpVFfyZ31v/AFS6GM5wGkh9Q1A+c1nttdPGcxuyHvRip9Kmp6x6Qb6LGJ2YDskCvnykjV66+Gmqm5NkDh/If2voqKd2ZYRyP9KX21tba9tC6XRbq3ymsiNsagfcvHxBIz7r1VZ+jndOFbMSyxq7zqc6wGAjPAIAeQIwT358Qqnnbl1tiaG2coi6st1akDAGS7ZJyQM4HLJ9F2vNmz7PiX2JOZFJWOO3nUOSzcAInXBXtODlQAScAZClTdrBFk1xzNtXBNQWc8yZuaMhddWyNhl7oC3d/YMExbq5DqUzRhhi3z4XVo5ycnGpeHLIvFR+7+zzBawxNjVHEitg5BYKNRz25bJzUhUiaTG7ll68yqcTMDefuy+ZJAoJYgAAkk8AAOZJ7BWX729KbEtFYnSo4GYjJPf1YPIfGPmxwNdPSfviZJDaQt7Wh9uI+E4+B8le3x+Ss9q1QaPFhJKOQ/Kk1tcbmOM8yuye4Z2LOzMx5sxLMfKTxNddTG7+6lxeMRAngj3UjnSg8RPafEATV5suhpMe33Dk90ahQPO2c+gVRlrIYflcc9ynxUssubQsur7ilZWDKSrDiGUkEHvBHEVqF30NR49puHB/9xFYfq4xVG3h3RuLM+3J4JOBInhIfFnGVPiIFEVZDMcLXZ7l9kpZos3BWjdXpUkjIjvfbE4ASgeGvjcD3Y8nHy1qlvcK6h0YMrAFWU5BB5EEcxX5pq89Ge95glFvK3tUrYTPJJDyx3Kx4Hx4PfU+u0e0tMkQsdoTtHXOuGSHtWw1TN4op4LotA6wQXPVLPPp19XIupQwGfBLr1aazwGkcquddF7bLJG6OMq6srDnkMMEeg1DikwOudSsyMxjJUbejo1h9iM8Gszxqzl3Yu0uOLB88Cx44Ixx8VVXYMW079CsNw+iLSpLTFBy4AlfCbgO3NXHYu2r64tkihhVSiCKae5bHhoNL4jXwi3lxxqmw7ZutjyS2yiI5IbUyscjGAy4I4EDkc4IPjq1AZS10ZILxqvnzUmYRhzZBcNOu2XJTNv0PyudVxcrk+60q0hPzmI+qpq26KbKMZlaWTv1uEX9QAj01n950gX0mc3DKD2RhUx5Co1euoO5u3kOZXdz3uzMfSxpjo1W/ryW5D+lh0imZ1WX5+ythD7HteXsXK92JnGPJqbNdN10s2acIllk+SgQfrEH1Vj1K+jRkZzkcXdq8nSDx1Ggdi2PdjpGN7diFYBGpV21F9TeCO4KAOffVZ6UFztOPH9nT9uWo7ovb+ko/GsufoE/6VI9J3von9wn7UlYNhZDV4WCwwpgyvlpsTtd17Nw/fu8/Ov4larnSR76XH5L9wlWLcT37vPzr+JWq90le+c/5L9ylawfq/pHksZv031HzVYpSlVlMSlKUIVp6OpZo7sywwPMERhIqFQQr8iNRAzleXbg91aJb7fFxtC3UxTxFI7lik0RQhva1VgeII0mQZB+F46geiG+iSKdXZFfWp8IhcrpwMZ54Ib01bdmTI+0LkhgxWK3VcHICHrCcd2WznyCubrngzPu3UNf2810FGy0TbHWffgp6ojezbPsWzlmHulXCfLY6V8wJB8gNS9Z90xXRFtDGD7uUsfGEQ/6uD5qn0sYkmaw707UP+HE5wWTsxJySSTzJ4kk8yanty92De3IQ5EaeFKw/BzwUfGY8B5z2VAVsnRNs8JY9Z8KaRyT4kOgDyZUn51dPXTmCEubrOQXO0cImlAdq1q4WdokSKkahUUYVQMACu6lK5DWupGSV1XNqsiMkihlYYZWGQQew120oQsI343VNlcaVyYpMtEScnA90h8akjygjx1XK2rpT2eJNns+OMTo4850HzYfPmrFa66gnM0ILtYyXL1sIilsNRzW+7k7bN1ZRSMcuBok+WnAk+UYb51TtZx0M3WYriP8F43+mpU/uxWj1zVXGI5nNC6Clk+JE1xVZu9pQ2l+5llSJJoFdtbBQZI30BhnmzI2PJGO6s46SdvQXVyjWzawkelmAIydbHAyATjPPx1pu3rVPZlnIUVmZ5ITqUHwTC8vDPaGiHHuLd9Q3SzYRmxV8ANHIoTAA4NwZR4sDPzRTtHIxsrCQbnLxGr1StWxzongHIZ+ax6lKV0y51KUpQhWvow98ovky/uzUn0nH+lI/wD46ftSVHdFw/pKP5Ev7FSPSW2NqoT+IT65P+alP/W/SqkeVL9S9O4vv5efnf8AErVf6Sj/AEnP+S/cpVg3F9/Lz87/AIlar/SUP6Tn/JfuUrzCf8v6B5Im/TfUfNVilKVXupaUpShC0ros3at54JpJ4klPW6AHUMAFQNkA8iS/qFWvd7ZEMV7dGKNI9KwIFRQo0lS5bA72bGfiCs96Ntp3SyyQWgiOtdZ67VoXTgavA4nOoDHbw5Yq9bPt7iPaam4ljYzWsmpYoyi+0yJo90xLEde3Hhw9XN1oeJXgu1jIdx8l0FIWmNlm6tverbWcdM0R6q3bsDyL52UEfsmtHqp9Juy+u2e5AyYWEo8i5D/qMx81I0TwydhO/wAU3VtLoXALEa2/oxmDbMiA+C0qny9azfUwrEK0Dom3iEUrW0hwJTqjPZ1gGCvzlAx41x210Gk4zJBlszUPR8gZNntyWtUriua5S66VKVxmmaLoVc6RbgJs2fPwgij50ij/AO/NWE1ovS1vEHdLWM5EZ1y4/CxhV8wJJ8o7qzuuq0ZGWQXO3Nc3pGQPlsNmS0zoXiP86bsPUAeUdYT+0PTWm1T+i3ZhisAzc5naTj+DwVfMQur51XCoVc8PqHEcu7JWqNhZC0FVfe61ka5suqmaJjJMgYKj41QM+oK4IziMrnsDGqj0lbIuYoImnuzcJ1ukKYkj0sUYg+Bz4Kw41Zd4Lm5/9RQwQLcLBBrCdYsR1TM0ZfLcCQsbDHxjVP6SN6Xn6uB4HgKHW6yYJJIKqVK8CuC3Hx+KnaJr8cdrWtnqvt7dqUq3MwPvf722dio1KUro1ASlKUIVt6LvfKP5Ev7Br39J3von9wn1yV4ei33yT5Ev7NSHST76p2+0J9clSn/rfpVSP9L9S9e5Q/p28/Ov4hagOk1f6Tl8axfu1H+lT25Tf09d/nf8QtRPSJYSS7TlEUckhCxcERn/AOmv4INZxZVWf/I8l6lF6bL/AKPmqbXNWSy6Or6T/oFB3yMq+kZ1eqp6z6HJT9+njTxIjSeslaefWQM1vHj4JJtJM7U0rPaVsFn0SWicZHlk7wWCL+qAfXXqFvsi04H2KGX8IiWQenU1KnScZNmNLuxMjRzxm8gLOOj7byWt6ryEBHVo3bsUMQQx8WpRnxEnsq97zb3xFklsg88tsWZzGhaLqivtqyScgCoDAjPFVqt9Iu81pdJEtt4TRsfC6soNJXkNQB54OMdlXzc2SKfZkKrgr1IikUDHhBdEgPjJyfHnPbSlVazah7CCcrd+vLaOSaprgugY4Ea7qwxvkA94B9NJEBBBGQQQQeRB7DVe3e2yFlNjM2qaFBpcEMJIxgKzY9xJjGpT28RkGrHUZ7Cw2KqscHi6wDe/dxrK5aPB0HLRNx4oeQz2leR9PbUMrEEEEgjiCOBBHIjur9Abz7tR3sBjk4EcY3AyUbv8YPIjtHmNYft7d+azl6udcc9LDirjvU9vk5jtrp6GrE7cLusPvxXO1lKYXYm9XwV83T6VRpEd9kEcBMBkH+8A4g+MecDnWg2W1oZhmGWNx3o6t9R4V+cKEVlNoqOQ3YcPgtIdJSMFnC6/R95tWGIZlljQd7uq/WaoO9XSqoUx2OWY5BmYYUfIB4sfGeHlrLQK5oh0TGw3ecXgiXST3izRZfTuSSSSSSSSTkkniSSeZJqV3X3fa8uViXIXnIw+CgPE+U8h4yK6NibCmu5OrgXUeGongqg9rnsHrPYDW37qbrR2MOhPCdsGSQjBYj6lGTgdme8knatq2wNwtPzeHFZ0dK6Z2J3V8VMQwhFCqAFUAKByAAwAPNXMsgVSTyAJPmr6qC3h2nqzaQHNxMhHD/pRt4LTP3AA8BzY4HeRy7Gl7rLo3ODQvBuftuK6lmnDp1khVVi1DrEhizo1jvYu78MjwgM8Kz7pO2qk9+erIIiRYyRyLAszY78FseUGtD322PbCxkeSNNUMREL8nVgMRgMOPutPDlVH6Pts2MMUiXqrrdxgvEZF0aRheRx4Wo8u0eaxSYRiqGNJtlb15cFKqbm0DiBfO6o9K2T7m9kXZ9q6nV3Qy6D9EH/So++6G4z94uHX+8VZB5PB049dPt0nDezwW8wknaPl1tseRWV0q7XvRLdpnq2ikHZhirHzMMD01X77dO7i++W8o8aqXHpTI9dNsqYX9VwSr6eVnWaVMdFvvknyJf2ak+kNc7XQD8Sv/kqM6LxjaaA8wkuR83tqX359+Y/7lfqkqfKbVZP8Sn4h/igfyXRsHa0Vttq7kncImq6GTk8TMCAAOJOAas150tWafexLL41TSPPrIPqr0S9GNo80ksvWuZHZyC+lQWYsQugA449pNSVluTZRY0W0fDkXHWH0vk1PlmpZCHOBJsBsA/KejiqGAtBAFyeKpsnSzPKStpaaj2ZLynzrGB9dfHsrblzjSphU/FjiA8vWZcVp0cQUYUADuAwPVX3WPSo2/wCuIdua06M93XkPZkstHRlez/1u7HE8i0k3qYqKlbPoftlwZJJnx2DSin0An11faV5dXznIOsOGS9CjhGZF+arcXR3YqhUQDwgRqZmZhkYypYnSfJWdXVjLs2+Fsly8cU3V6nXAPVyOV1EHgHXB8Id2eHKtpqp7/wC5vs2JWiwJo86c8AynmhPZxAIPl781pS1RD8MrrtO/Pkc1nU0wLLxjMbsuxeqXdVYY4zZKqywuZFLE+2lgVkWV+JOsH3XHBCnsxXu2FvDFdK/V5DRtolRsakftBxkN28VJBxzrNbDea81ps+7cwhnWN5SPblQ8lDZwdXBQ+Dzzk1oEm7IiEbWJWF40CAEExyRg50S9p4kkPnIJPMEg/J4cGUrrk6jw4nivUMuPOMWA1hT1ea/2dHOhjmRXQ8wwz5x3Hxiobdje8XTMjqI3UtowxdJVU6WeFiq61DAg4HDh31YqTc10TrHIpprmyNuMws42x0PIxJtZSnPwJBrXxAMOIHlDVXJ+iq+XksT/ACZB/vAraqU7HpKoYLXvzSb9HwuN7W5LFYOiu+bmsafKkH+wNVi2R0PICDdTF+XgRDSPIWPEjyAVpFKJNJVDxa9uSGaPhab2vzXl2dsyKCMRwIqIOxR6yeZPjNeqlQu1t64oJlgAaSdxlIo9OTzxlmIVeR5nspENdIcsynCWsG4L07V27Fb4VyTI+eriQF5Hx+Ao4ny8h2kVDLul14aa41RXTvrR4m8OEBQqRqw4MAo8IcQWZsdlcy7ptcaprhtF02kwvESRbhM6EQnGsZYlsgas8gAMVK/6RLyVTawxDr8tHJJCWfUQSrNEABpBx7o5x4udOwwudlCc9p3envUlJZWt/wBoy2D3tXjuJL3alwbQyoyQMwZ1XQhCPo61gCdTHsUcPJxNXZujKyMaqY2yqgaw7Kx+M2DpJPPlTo+3RNlCxlx10uNYByFC50oD28yT4z24zVsr7U1RD8EJs0bsr7yvkFMC3FKLk781nN90NRn7zcOvikVX82V01HfcLtS2/q0+pR7lY5mXPzHwvrrV6V5bpCe1nEEcQvZootbRbkVk53p2xa8JomfHa8OpfpQ4Hrr22XTKM4ntyMczG4Jz8lgMemtLxXkvNkQzDE0Ub/LRW+sV96TA/rxDsNvsvPR5W9SQ9uardn0jbPkYMzdW/HBljII4cfCUFR6aqW9V/HNteN4XSRepA1IwYZCyZGR28Rwq5X/RlYyZIjaMntidhjyKcqPRUTB0TLFMskU7YXPgyICTlSPdKR391bQyUrCXNJBsRY+iykZUOsHAHMHJaBSlKkqmlKUoQlKUoQlKUoQqbv8AbiezQJYSFmVdOG9y68SFPcQScHx4PYRStobx7StofY12HVHGnWyjrNAwGWOQHSTjhk5PHnWz1Gbw7Aiu4TFMOHNWHukYDgynv4nyjIqhT1mEBkou0d45JKelxEvjNnHuPNeays7S7tYhEFaFQvVFSVaMgY8FlIaNxyPEGofYZui801tIZYFlMUcVw7EukYCvJHJxIPWawMgggcSOBrNt2th3Vw0nsFmGjTrIkMRIbOnOD8U8MnFWPdfpEaxT2NdwsREWUaNIdcMcqwOA3HPHPp503JRuYHNjOI7jrF/PjklWVTXYS8YRv2FXS530aKWOOazuUMmsjHVS+CgyzAROzEDI7M9wJ4V6Jt+rNVLGYHSMlVV2cd+UA1L5wMVUbHpAt5tprNJqiiW3aOMyAcHeQMzNpJ0gqoGfFxqe3y3jtmsJ1SeFmkiZUCyKxYkY4AEmlHU1nta5hF7aufamW1F2uc14y3+wpEb8WWP6wmfwPC6ziM46vGvPixXTZb5dcrGG0um0uyY0xJ4SnjnXINPnwR3V3bM3ktWgRxPDwRQxLqpHgjIbJyPPVW2Vv9awXd4GZjFJKskbqrMCxjVZPH7peBxg+ivLIMWLCw3H55BenTYS27xY++KkJLi8e+SG4nNsk0TNEkAifwoz4SF5IyS+khsgY7uXH3ba3XtksZQWMZB632Q7M0glTishcnUWzw4dhwMVT94N8H2hcQRbOjcPHIWSQ4D50kHhxCpg5OefDgO2I2pa3s97HaX05DMy41EGMah4LBUwCezvzwpxlM84SSGWFyNuW235SrqhtiAC6+QOzPZ/SkpOkO9vIxBbQ4kZQrvFlmOeBI4ARA955Z5jnV23D3S9gwHXgyyEGQjkAPcoO8DJPlJ8VS+wdiJaQJDFnC8yebMeLMfGT6OVSFJz1LXAxxNwt+597k3DTkEPkN3eCUpSkU2lKUoQlKUoQlKUoQlKUoQlKUoQlKUoQlKUoQlRW9V71VlcOOYifT8ojSvrIqVqldLN9osNH42VF8y5k+tB6a3p2Y5Wt3kLGd+CNzuC83RHa6LKWVuGuU8fixoB+0XrKr26MsryHnI7ufK7Fv8AWtaX+a7vcyC1ufKGuTw8+ZfVWPV0VD88ssu827lCrPljjj4X70pSlU1OSlKUIU9uJe9VtG3YnAL6D+UUoPWwq1dKa9TfWtyM8geHfBKH9PtnqrO7e4Mbq6+6Rgw8qnI9YrWOli262xilXiFkU5+LIpH16Kl1Iw1UbjtBHvvVKnOKme3dY++5X1GyARyPEVzUTupe9bY27k5JiQMfjKNLesGpauZe3C4tOxdA04gClKUryvSUpShCUpShCUpShCUpShCUpShCUpShCUpShCVmHS3IZbi1tlPE5OPHK4jQ+lW9NafWXXY9k7xquMrCV8f3qPrM/pDinqDKQv8A+QSk6zNgZvICk+lm56uxihXgHkUY+JGpP16KySr70w3uq6ii7I4i3nkbj6ox6aoVXtHNw0445qJXvxTHhklKUp+6SXFc0pRdC4rYP61u92krb+fVbH68xeusgrXOie46yxkibiFkcY+LIoP1lqmaSuI2yD/yQVR0ebvczeCu/olvddgU/FSuo8jYkz6Xb0VdqzHojkMc91bseIwceONmRiPpCtOqHXNwzuttz71Zo3YoW93clKUpNNJSlKEJSlKEJSlKEJSlKEJSlKEJSlKEJSlKELhmwONZd0W+3393cnPEE8ezr5C/pATFXzeu86qxuHHMQyY8pXC+sis86ON67Szt5FuJCrvJnAjdvBCqF4qCOeqqNOxxp5C0XJsMvukKh7RMwONgLlV3fu+Eu0bhgcgPoH5NQh/WU1AZrZDv5srOfBJOST7HbmefwK4+7rZXcv8Ahm+xVOOrlYwNELssveSnyUsb3FxlGfvesczTNbH93eyvi/4ZvsVz93uy/i/4dvs176dL+y732Lx0KP8AdHvtWN5pmtjG/myueF8vsdvs0Xf7ZfcB+bn7NHTpf2Xe+xHQo/3R77Vjma0HocvQLieL8ONXH5Nsf+WrJ93+y/F/h2+zX1F0i7NU5VtJ71gcH1LWFRUSzRmP4Jz97ltBTxxSB/xBl73qv2X823jZcYWZn9EsYk4flBitTrGN8N5YJdoQXVsxYR9UXyrLxil1do45Bx5q2YUhXNdaNzhY2t3J6kcLvaDle/euaUpU5PJSlKEJSlKEJSlKEJSlKEJSlKEJSlKEJSlKEKt9InvdN5Yv3yVizxjVyHZ2UpXQaM/1Hn5BQdJ9cdnmvqKMZPAeivt4l7h6BXNKp3SQHyrrMY7h6K+0iGeQ5dw76Ur5fJeWjNey2tkOcqvoHjr7ubVBjCL9EUpWRJxJxoFlxHap+CvMfBFfUVqnDwF5j4IpSgk5r1hGLUvi6tkGcKv0R3Ct0sfvSfIX9kUpUrSJ+RnaqFIAC6y76UpUdPpSlKEJSlKEJSlKEL//2Q==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8277224" y="0"/>
          <a:ext cx="1247775" cy="1247774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200026</xdr:colOff>
      <xdr:row>0</xdr:row>
      <xdr:rowOff>1</xdr:rowOff>
    </xdr:from>
    <xdr:to>
      <xdr:col>1</xdr:col>
      <xdr:colOff>1104900</xdr:colOff>
      <xdr:row>1</xdr:row>
      <xdr:rowOff>552450</xdr:rowOff>
    </xdr:to>
    <xdr:pic>
      <xdr:nvPicPr>
        <xdr:cNvPr id="6" name="Grafik 5" descr="reserviupseerit logo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6" y="1"/>
          <a:ext cx="1142999" cy="1142999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200026</xdr:colOff>
      <xdr:row>0</xdr:row>
      <xdr:rowOff>1</xdr:rowOff>
    </xdr:from>
    <xdr:to>
      <xdr:col>1</xdr:col>
      <xdr:colOff>1104900</xdr:colOff>
      <xdr:row>1</xdr:row>
      <xdr:rowOff>552450</xdr:rowOff>
    </xdr:to>
    <xdr:pic>
      <xdr:nvPicPr>
        <xdr:cNvPr id="7" name="Grafik 6" descr="reserviupseerit logo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6" y="1"/>
          <a:ext cx="1142999" cy="1142999"/>
        </a:xfrm>
        <a:prstGeom prst="rect">
          <a:avLst/>
        </a:prstGeom>
      </xdr:spPr>
    </xdr:pic>
    <xdr:clientData/>
  </xdr:twoCellAnchor>
  <xdr:twoCellAnchor editAs="oneCell">
    <xdr:from>
      <xdr:col>18</xdr:col>
      <xdr:colOff>38100</xdr:colOff>
      <xdr:row>0</xdr:row>
      <xdr:rowOff>76199</xdr:rowOff>
    </xdr:from>
    <xdr:to>
      <xdr:col>22</xdr:col>
      <xdr:colOff>87312</xdr:colOff>
      <xdr:row>1</xdr:row>
      <xdr:rowOff>561974</xdr:rowOff>
    </xdr:to>
    <xdr:pic>
      <xdr:nvPicPr>
        <xdr:cNvPr id="8" name="Grafik 7" descr="reserviläiset logo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91400" y="76199"/>
          <a:ext cx="1062037" cy="107632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200026</xdr:colOff>
      <xdr:row>0</xdr:row>
      <xdr:rowOff>1</xdr:rowOff>
    </xdr:from>
    <xdr:to>
      <xdr:col>1</xdr:col>
      <xdr:colOff>1104900</xdr:colOff>
      <xdr:row>1</xdr:row>
      <xdr:rowOff>552450</xdr:rowOff>
    </xdr:to>
    <xdr:pic>
      <xdr:nvPicPr>
        <xdr:cNvPr id="9" name="Grafik 8" descr="reserviupseerit logo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6" y="1"/>
          <a:ext cx="1142999" cy="11429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247649</xdr:colOff>
      <xdr:row>0</xdr:row>
      <xdr:rowOff>0</xdr:rowOff>
    </xdr:from>
    <xdr:to>
      <xdr:col>7</xdr:col>
      <xdr:colOff>95249</xdr:colOff>
      <xdr:row>2</xdr:row>
      <xdr:rowOff>323849</xdr:rowOff>
    </xdr:to>
    <xdr:sp macro="" textlink="">
      <xdr:nvSpPr>
        <xdr:cNvPr id="7" name="AutoShape 3" descr="data:image/jpeg;base64,/9j/4AAQSkZJRgABAQAAAQABAAD/2wCEAAkGBhQSEBUUEBQUFRUVFRQYFBYUFRUVFxoYFRQcFxcXFRwXHCYeFxojGRQYHy8hJCcpLywsGSAxNTAsNSYrLCkBCQoKDgwOGg8PGjIlHyQ1Lyw0LS8vLDMtLTQvLCw0LiwuLC8sLCwsLyw0LCwsNCwwLCwvLywsLCwsLCwsLCwsLP/AABEIAOIA3wMBIgACEQEDEQH/xAAcAAEAAwADAQEAAAAAAAAAAAAABQYHAQMEAgj/xABREAACAQMBBAQGCwsLAwUAAAABAgMABBESBQYhMQcTQVEiYXGBkaEUIzI1QmJygpKx0hYzUlODhJOisrO0FyQlNFRzlKTBwtFDRMMVY3Th8P/EABoBAAMBAQEBAAAAAAAAAAAAAAAEBQMGAgH/xAA3EQABAwICBggFBAMBAQAAAAABAAIDBBESIQUxQVFhcRQygZGxweHwEyKCodE0U2LxJDNSQiP/2gAMAwEAAhEDEQA/ANxpSlCEpSlCEpSlCEpSlCF1XUWpGUEgsrAEHBGRjIPYRWJ7uW20L1nWG6lVowCwkuJ15nHDGeRHHyitxrKt1v5vt+eIn74Z1HziJl/VGKp0L8LJLDMC/drU+rbd7L6r2719fcJtb+2f5q4+zT7hNrf2z/NXH2a9fSBvfd2d2EhdRG0SsAUVuOplbiRn4I9NVn+VC/8Axifo0/4p6IVUjA9uGx4eiTkdTRuLTiuOPqpv7hdr/wBs/wA1cfZp9wu1v7Z/mrj7NQn8p9/+MT9Gn/FcDpOv/wAav6OP7NafCq/4d3ovHxaX+Xf6qdG5G1x/3n+auPs1yNytr8/Zn+auPs1A/wAp1/8AjV/Rx/Zp/Kdf/jV/RR/8V8+DV7md3oj41L/Lv9VP/cdtj+1/5mb7NcHc/bH9rP8Aipvs1AjpPv8A8av6KP8A4qT3c3+vri7hiMi4eRQwEaDwR4T4+aDXl0dU1pcQyw4ei9Nkp3ENBdnx9Vxtm12rZQmWW6OnUBwlZ2y3LGpeXCr7uJLK9hFJcOzu+piWOTgudP6oFVjpkvMR28QySzu+B8RQo/eH0Ve9kWXU28UX4uNE+ioH+lIVEmOna4gAknULZBOwMwzuaCbADWd69lKUqYqCUpShCUpShCUpShCUpShCUpShCUpShCUpShCVle+X8325bzAYDmBmPzjE/n0AVqlZr0zWfgW8o4YaRD84Bl9GhvTT+jyPjYTqcCPsk60f/LENliuemSy9rt5e5njPzhqH7B9NZdWy77j2VsYSgZOiCYefGo/RdqxqrejHXgwnYSFH0g20uIbQClKUqkp6UpShCVdOiex13+vHCKJ2z3M2EHqZvRVLrU+huxxFPL+E6Rj5i6jj9IPRSWkH4Kd3HLvTlCzFO3vXk3xHsnblvADkJ1IYfOMsnn6vHoFalWXbpD2Tt24mIyI+uIPkIhT0pmtRrn635cEe5o7zrVukzxv3k/ZKUpSCdSlKUISlKUISlKUISlKUISlKUISlKUISlKUISqp0nWXWbNkIGTGyOPM2GP0WarXXi2zZddbSxfjI3X6SkD11rC/BI124hZytxsLd4VX3QHsrYvVE8ermh8nugnoUrWNCtT6Gr3MU8X4LpJ9NdP8A46z7eOz6q8njxjTLJj5JYlf1SK6KkGColj437/7UGq+eCN/Yo6lKVUspq4pXNcV9QlbTub/NdjCU9kcsx8edTL+qFFYuqknCjJPADvJ5Ctn37YW2yDEvDwYYV8gxn9VWqVpH5/hxbz78VToPlD5Nw9+CiehmyxHcSn4Ton0FLH94PRWkVWOjey6vZsOQMvqkPz2JU/Q01Z6hVj8c7zx8MlYpWYIWhKUpSqZSlKUISlKUISlKUISlKUISlKUISlKUISlKUISuDXRf36QxtJKwVEGWY/8A7JPYAOJNZnvH0pNMkkVnE6gqcy58MKD4RCqDpGPhE8M9hpiCmknPyDLfsWE1QyEfMc9y8m7W2I9n7UuhM2mImVQVBbiJAY+Cg/BzUbtu3baW0JmsI3dW0EnGkcEC6m1Y0A6eAPE4Pkq8bn9HtqtvHLMqzvIgbJyYwGGQEXkfKRnycq+4LiLZt9LHjTBcRrJEqLnEqHQ0aKvElgVIFVuksEjnRAl4FuBtbZrU3o7ywNkNm3vxF+OpUGbo+uY5oY5Qide+hW1BlBxnjjjnAOO+rTP0PIsRIuH1hSclF08BnlnI9NTG8LXV0sJispFMM8UydZNApOgnKkBjjKk9tSkibQZSf5muQfa8TNzHLrMj9ispK2chpxAb9XqtGUkIJGEnv9FnO7nRi93bpP16Rh8lV0FzgEjjxGOIPfUXtXcW5huFgCiVnUsnVnmoPEnVjTjx8OPM1p2wNlX1vaxQqbUdWMYYSvq4k8WBXTz7jXigluxtBriaylOmAQqIZInTi+tnUyMmQeA5Z761bXS43EOBGdhl2blmaOItaMJBy9VnUexZbO4gkvIZEjEsZJwCCFYMQCMgnAPDnVg6S98YLqOKO2cuFZnc6XTBC6VxrUZzqb0eOrRvVvElxatbRKRcTOkQhmQq66zkuV45UKpOtcgEc+FfN70TWjRYjLxyAcH1FgTjmytwxnsGK+9KYXMlqAQ4XtbVz3r50Z4a6OE3B36+Stuy7URQRRrjCRooxxGFUDz8q9VY/u5vvJs1pLW5UypG5A0OCUwcMEzwZTzAyMce/A1HY224rqISwNqUnB7CCOasDxB/5B5GpdTTSRHEcwdu9UYKhkgsMjuXvpSlKJlKUpQhKUpQhKUpQhfKyA8iD5DmvqsQsNhTXO0btLWXqnWSd86nTIE+nGU4j3Xjqd9jbctuCs0qj40c2fp+2VSfQgGwkF9xySDawnMsNuGa1KlZYvSpdw8Lu1GezIkgP64bPqqbsely0f74ssXjKh182gk+qsn0E7RfDccM1o2shdle3PJXilQ9hvfZzY6u4iJPJWbQx+a+D6qlw1KOY5ps4WTLXB2ormvJtTakdvE0szBUUcT2nuAHaT2CvXmsh6SN4o7u5igilHVI2Hf4Adm0ls8mCrnjy4njTFLTmeTDs2rGom+Cy+3YujejeibaQAjikjtom1SMFaTHIa5NIwNKknSD2ny1pditpZ2YaMosGkHXwOvUMA5HF2bIHaTnAruXqLK04YWGNBjAznPLGPdsxPlJPjqC3b3XcSiWReqgVnkt7Qtr6qR8AueGFONXgDIUucGt5JWSMwgYWt1Df6/YX78GRvY/Efmcft6Ly7v7KuGMkCCa3sS5kjLYjm0txMKYOqNNWTkgNjhwJ4Wiy3ZtYXDxQRK4zhwgL8RgksfCJIJ4k9tSdKVknc87uW3nvTLImtG9KV49obYhgGZ5UjB5a2AJ8gPE+aq9P0o2K8pHf5Mb/wC4CvLIJJOo0nsXp8rGdZwCttKqMPSlYtzd1+VG/wDtBqwbO27BcZ6iaOTHMKwJHlHMeeh8EjM3NI7F8bNG/JrgV8bU3fhuChmTLJnQys8brkYOGQhh5M1AbcF5ZRMbQyXKMCqrJqklhY8nVgC0sY45VskHHHHAXClfWSltgcxuOpD4w7Vkd6q27+wLKSyES6LhcnrXI8Myn3bNnw43z2HBHCqJszay7I2lNFqaSHgrBSpbkGQnjgsuoqeXM1ft6dkXGTPs8hZmUpMBjLpzDKCQplQ+5JI4MRmudh7Es5LHqo01xtqEnWDEpkHBzJnwllBHixgY7Kejna1rnPJc12sbuP438LJR8Rc4BuRbt38PzuUxsjbMV1EJIHDqTjuII5hgeIPEcD3jvr21l24hNltS4tHkAQg6dRA1MCpjx2ajG5yB3eKtQzSlTCIn2abg5jkUzTymRlzr1Fc0roub2OMapXRB3uwUekmoO96Q7GLnOrHujDSetQR66yZE9/VBK0dI1vWNlY6Vn170xQLnqoZXPZqKxqfPliPRUQ3ShfTnFrbrj4qSTN6Rgeqmm6PnOZFuZSzq2EZA35LWK+HlA5kDynFZV7C23c+6aSNT2l0gA8RCYf1VW9ubFmtrpEunEjlA+Q7PwbUMZYA5ypraPR7XHCZBfhn+Fk+tIFww245K17g+/d5+dfxK17t4+kuW0vZYepSRE0afCZG8KNWOTxB4sewV4dw/fu8/Ov4larnSR76XH5L9wlOthZNU4Xi4wjySbpXxU+JhscR81d7XpctX4TRSpnnwWRfUcn6Nd2rY14P+3BPlt3J/VJrHKUwdGRjONxaeBWI0g85PAPYtcuuiW0kGYJZEB5YZZE9YyfpVFfyZ31v/AFS6GM5wGkh9Q1A+c1nttdPGcxuyHvRip9Kmp6x6Qb6LGJ2YDskCvnykjV66+Gmqm5NkDh/If2voqKd2ZYRyP9KX21tba9tC6XRbq3ymsiNsagfcvHxBIz7r1VZ+jndOFbMSyxq7zqc6wGAjPAIAeQIwT358Qqnnbl1tiaG2coi6st1akDAGS7ZJyQM4HLJ9F2vNmz7PiX2JOZFJWOO3nUOSzcAInXBXtODlQAScAZClTdrBFk1xzNtXBNQWc8yZuaMhddWyNhl7oC3d/YMExbq5DqUzRhhi3z4XVo5ycnGpeHLIvFR+7+zzBawxNjVHEitg5BYKNRz25bJzUhUiaTG7ll68yqcTMDefuy+ZJAoJYgAAkk8AAOZJ7BWX729KbEtFYnSo4GYjJPf1YPIfGPmxwNdPSfviZJDaQt7Wh9uI+E4+B8le3x+Ss9q1QaPFhJKOQ/Kk1tcbmOM8yuye4Z2LOzMx5sxLMfKTxNddTG7+6lxeMRAngj3UjnSg8RPafEATV5suhpMe33Dk90ahQPO2c+gVRlrIYflcc9ynxUssubQsur7ilZWDKSrDiGUkEHvBHEVqF30NR49puHB/9xFYfq4xVG3h3RuLM+3J4JOBInhIfFnGVPiIFEVZDMcLXZ7l9kpZos3BWjdXpUkjIjvfbE4ASgeGvjcD3Y8nHy1qlvcK6h0YMrAFWU5BB5EEcxX5pq89Ge95glFvK3tUrYTPJJDyx3Kx4Hx4PfU+u0e0tMkQsdoTtHXOuGSHtWw1TN4op4LotA6wQXPVLPPp19XIupQwGfBLr1aazwGkcquddF7bLJG6OMq6srDnkMMEeg1DikwOudSsyMxjJUbejo1h9iM8Gszxqzl3Yu0uOLB88Cx44Ixx8VVXYMW079CsNw+iLSpLTFBy4AlfCbgO3NXHYu2r64tkihhVSiCKae5bHhoNL4jXwi3lxxqmw7ZutjyS2yiI5IbUyscjGAy4I4EDkc4IPjq1AZS10ZILxqvnzUmYRhzZBcNOu2XJTNv0PyudVxcrk+60q0hPzmI+qpq26KbKMZlaWTv1uEX9QAj01n950gX0mc3DKD2RhUx5Co1euoO5u3kOZXdz3uzMfSxpjo1W/ryW5D+lh0imZ1WX5+ythD7HteXsXK92JnGPJqbNdN10s2acIllk+SgQfrEH1Vj1K+jRkZzkcXdq8nSDx1Ggdi2PdjpGN7diFYBGpV21F9TeCO4KAOffVZ6UFztOPH9nT9uWo7ovb+ko/GsufoE/6VI9J3von9wn7UlYNhZDV4WCwwpgyvlpsTtd17Nw/fu8/Ov4larnSR76XH5L9wlWLcT37vPzr+JWq90le+c/5L9ylawfq/pHksZv031HzVYpSlVlMSlKUIVp6OpZo7sywwPMERhIqFQQr8iNRAzleXbg91aJb7fFxtC3UxTxFI7lik0RQhva1VgeII0mQZB+F46geiG+iSKdXZFfWp8IhcrpwMZ54Ib01bdmTI+0LkhgxWK3VcHICHrCcd2WznyCubrngzPu3UNf2810FGy0TbHWffgp6ojezbPsWzlmHulXCfLY6V8wJB8gNS9Z90xXRFtDGD7uUsfGEQ/6uD5qn0sYkmaw707UP+HE5wWTsxJySSTzJ4kk8yanty92De3IQ5EaeFKw/BzwUfGY8B5z2VAVsnRNs8JY9Z8KaRyT4kOgDyZUn51dPXTmCEubrOQXO0cImlAdq1q4WdokSKkahUUYVQMACu6lK5DWupGSV1XNqsiMkihlYYZWGQQew120oQsI343VNlcaVyYpMtEScnA90h8akjygjx1XK2rpT2eJNns+OMTo4850HzYfPmrFa66gnM0ILtYyXL1sIilsNRzW+7k7bN1ZRSMcuBok+WnAk+UYb51TtZx0M3WYriP8F43+mpU/uxWj1zVXGI5nNC6Clk+JE1xVZu9pQ2l+5llSJJoFdtbBQZI30BhnmzI2PJGO6s46SdvQXVyjWzawkelmAIydbHAyATjPPx1pu3rVPZlnIUVmZ5ITqUHwTC8vDPaGiHHuLd9Q3SzYRmxV8ANHIoTAA4NwZR4sDPzRTtHIxsrCQbnLxGr1StWxzongHIZ+ax6lKV0y51KUpQhWvow98ovky/uzUn0nH+lI/wD46ftSVHdFw/pKP5Ev7FSPSW2NqoT+IT65P+alP/W/SqkeVL9S9O4vv5efnf8AErVf6Sj/AEnP+S/cpVg3F9/Lz87/AIlar/SUP6Tn/JfuUrzCf8v6B5Im/TfUfNVilKVXupaUpShC0ros3at54JpJ4klPW6AHUMAFQNkA8iS/qFWvd7ZEMV7dGKNI9KwIFRQo0lS5bA72bGfiCs96Ntp3SyyQWgiOtdZ67VoXTgavA4nOoDHbw5Yq9bPt7iPaam4ljYzWsmpYoyi+0yJo90xLEde3Hhw9XN1oeJXgu1jIdx8l0FIWmNlm6tverbWcdM0R6q3bsDyL52UEfsmtHqp9Juy+u2e5AyYWEo8i5D/qMx81I0TwydhO/wAU3VtLoXALEa2/oxmDbMiA+C0qny9azfUwrEK0Dom3iEUrW0hwJTqjPZ1gGCvzlAx41x210Gk4zJBlszUPR8gZNntyWtUriua5S66VKVxmmaLoVc6RbgJs2fPwgij50ij/AO/NWE1ovS1vEHdLWM5EZ1y4/CxhV8wJJ8o7qzuuq0ZGWQXO3Nc3pGQPlsNmS0zoXiP86bsPUAeUdYT+0PTWm1T+i3ZhisAzc5naTj+DwVfMQur51XCoVc8PqHEcu7JWqNhZC0FVfe61ka5suqmaJjJMgYKj41QM+oK4IziMrnsDGqj0lbIuYoImnuzcJ1ukKYkj0sUYg+Bz4Kw41Zd4Lm5/9RQwQLcLBBrCdYsR1TM0ZfLcCQsbDHxjVP6SN6Xn6uB4HgKHW6yYJJIKqVK8CuC3Hx+KnaJr8cdrWtnqvt7dqUq3MwPvf722dio1KUro1ASlKUIVt6LvfKP5Ev7Br39J3von9wn1yV4ei33yT5Ev7NSHST76p2+0J9clSn/rfpVSP9L9S9e5Q/p28/Ov4hagOk1f6Tl8axfu1H+lT25Tf09d/nf8QtRPSJYSS7TlEUckhCxcERn/AOmv4INZxZVWf/I8l6lF6bL/AKPmqbXNWSy6Or6T/oFB3yMq+kZ1eqp6z6HJT9+njTxIjSeslaefWQM1vHj4JJtJM7U0rPaVsFn0SWicZHlk7wWCL+qAfXXqFvsi04H2KGX8IiWQenU1KnScZNmNLuxMjRzxm8gLOOj7byWt6ryEBHVo3bsUMQQx8WpRnxEnsq97zb3xFklsg88tsWZzGhaLqivtqyScgCoDAjPFVqt9Iu81pdJEtt4TRsfC6soNJXkNQB54OMdlXzc2SKfZkKrgr1IikUDHhBdEgPjJyfHnPbSlVazah7CCcrd+vLaOSaprgugY4Ea7qwxvkA94B9NJEBBBGQQQQeRB7DVe3e2yFlNjM2qaFBpcEMJIxgKzY9xJjGpT28RkGrHUZ7Cw2KqscHi6wDe/dxrK5aPB0HLRNx4oeQz2leR9PbUMrEEEEgjiCOBBHIjur9Abz7tR3sBjk4EcY3AyUbv8YPIjtHmNYft7d+azl6udcc9LDirjvU9vk5jtrp6GrE7cLusPvxXO1lKYXYm9XwV83T6VRpEd9kEcBMBkH+8A4g+MecDnWg2W1oZhmGWNx3o6t9R4V+cKEVlNoqOQ3YcPgtIdJSMFnC6/R95tWGIZlljQd7uq/WaoO9XSqoUx2OWY5BmYYUfIB4sfGeHlrLQK5oh0TGw3ecXgiXST3izRZfTuSSSSSSSSTkkniSSeZJqV3X3fa8uViXIXnIw+CgPE+U8h4yK6NibCmu5OrgXUeGongqg9rnsHrPYDW37qbrR2MOhPCdsGSQjBYj6lGTgdme8knatq2wNwtPzeHFZ0dK6Z2J3V8VMQwhFCqAFUAKByAAwAPNXMsgVSTyAJPmr6qC3h2nqzaQHNxMhHD/pRt4LTP3AA8BzY4HeRy7Gl7rLo3ODQvBuftuK6lmnDp1khVVi1DrEhizo1jvYu78MjwgM8Kz7pO2qk9+erIIiRYyRyLAszY78FseUGtD322PbCxkeSNNUMREL8nVgMRgMOPutPDlVH6Pts2MMUiXqrrdxgvEZF0aRheRx4Wo8u0eaxSYRiqGNJtlb15cFKqbm0DiBfO6o9K2T7m9kXZ9q6nV3Qy6D9EH/So++6G4z94uHX+8VZB5PB049dPt0nDezwW8wknaPl1tseRWV0q7XvRLdpnq2ikHZhirHzMMD01X77dO7i++W8o8aqXHpTI9dNsqYX9VwSr6eVnWaVMdFvvknyJf2ak+kNc7XQD8Sv/kqM6LxjaaA8wkuR83tqX359+Y/7lfqkqfKbVZP8Sn4h/igfyXRsHa0Vttq7kncImq6GTk8TMCAAOJOAas150tWafexLL41TSPPrIPqr0S9GNo80ksvWuZHZyC+lQWYsQugA449pNSVluTZRY0W0fDkXHWH0vk1PlmpZCHOBJsBsA/KejiqGAtBAFyeKpsnSzPKStpaaj2ZLynzrGB9dfHsrblzjSphU/FjiA8vWZcVp0cQUYUADuAwPVX3WPSo2/wCuIdua06M93XkPZkstHRlez/1u7HE8i0k3qYqKlbPoftlwZJJnx2DSin0An11faV5dXznIOsOGS9CjhGZF+arcXR3YqhUQDwgRqZmZhkYypYnSfJWdXVjLs2+Fsly8cU3V6nXAPVyOV1EHgHXB8Id2eHKtpqp7/wC5vs2JWiwJo86c8AynmhPZxAIPl781pS1RD8MrrtO/Pkc1nU0wLLxjMbsuxeqXdVYY4zZKqywuZFLE+2lgVkWV+JOsH3XHBCnsxXu2FvDFdK/V5DRtolRsakftBxkN28VJBxzrNbDea81ps+7cwhnWN5SPblQ8lDZwdXBQ+Dzzk1oEm7IiEbWJWF40CAEExyRg50S9p4kkPnIJPMEg/J4cGUrrk6jw4nivUMuPOMWA1hT1ea/2dHOhjmRXQ8wwz5x3Hxiobdje8XTMjqI3UtowxdJVU6WeFiq61DAg4HDh31YqTc10TrHIpprmyNuMws42x0PIxJtZSnPwJBrXxAMOIHlDVXJ+iq+XksT/ACZB/vAraqU7HpKoYLXvzSb9HwuN7W5LFYOiu+bmsafKkH+wNVi2R0PICDdTF+XgRDSPIWPEjyAVpFKJNJVDxa9uSGaPhab2vzXl2dsyKCMRwIqIOxR6yeZPjNeqlQu1t64oJlgAaSdxlIo9OTzxlmIVeR5nspENdIcsynCWsG4L07V27Fb4VyTI+eriQF5Hx+Ao4ny8h2kVDLul14aa41RXTvrR4m8OEBQqRqw4MAo8IcQWZsdlcy7ptcaprhtF02kwvESRbhM6EQnGsZYlsgas8gAMVK/6RLyVTawxDr8tHJJCWfUQSrNEABpBx7o5x4udOwwudlCc9p3envUlJZWt/wBoy2D3tXjuJL3alwbQyoyQMwZ1XQhCPo61gCdTHsUcPJxNXZujKyMaqY2yqgaw7Kx+M2DpJPPlTo+3RNlCxlx10uNYByFC50oD28yT4z24zVsr7U1RD8EJs0bsr7yvkFMC3FKLk781nN90NRn7zcOvikVX82V01HfcLtS2/q0+pR7lY5mXPzHwvrrV6V5bpCe1nEEcQvZootbRbkVk53p2xa8JomfHa8OpfpQ4Hrr22XTKM4ntyMczG4Jz8lgMemtLxXkvNkQzDE0Ub/LRW+sV96TA/rxDsNvsvPR5W9SQ9uardn0jbPkYMzdW/HBljII4cfCUFR6aqW9V/HNteN4XSRepA1IwYZCyZGR28Rwq5X/RlYyZIjaMntidhjyKcqPRUTB0TLFMskU7YXPgyICTlSPdKR391bQyUrCXNJBsRY+iykZUOsHAHMHJaBSlKkqmlKUoQlKUoQlKUoQqbv8AbiezQJYSFmVdOG9y68SFPcQScHx4PYRStobx7StofY12HVHGnWyjrNAwGWOQHSTjhk5PHnWz1Gbw7Aiu4TFMOHNWHukYDgynv4nyjIqhT1mEBkou0d45JKelxEvjNnHuPNeays7S7tYhEFaFQvVFSVaMgY8FlIaNxyPEGofYZui801tIZYFlMUcVw7EukYCvJHJxIPWawMgggcSOBrNt2th3Vw0nsFmGjTrIkMRIbOnOD8U8MnFWPdfpEaxT2NdwsREWUaNIdcMcqwOA3HPHPp503JRuYHNjOI7jrF/PjklWVTXYS8YRv2FXS530aKWOOazuUMmsjHVS+CgyzAROzEDI7M9wJ4V6Jt+rNVLGYHSMlVV2cd+UA1L5wMVUbHpAt5tprNJqiiW3aOMyAcHeQMzNpJ0gqoGfFxqe3y3jtmsJ1SeFmkiZUCyKxYkY4AEmlHU1nta5hF7aufamW1F2uc14y3+wpEb8WWP6wmfwPC6ziM46vGvPixXTZb5dcrGG0um0uyY0xJ4SnjnXINPnwR3V3bM3ktWgRxPDwRQxLqpHgjIbJyPPVW2Vv9awXd4GZjFJKskbqrMCxjVZPH7peBxg+ivLIMWLCw3H55BenTYS27xY++KkJLi8e+SG4nNsk0TNEkAifwoz4SF5IyS+khsgY7uXH3ba3XtksZQWMZB632Q7M0glTishcnUWzw4dhwMVT94N8H2hcQRbOjcPHIWSQ4D50kHhxCpg5OefDgO2I2pa3s97HaX05DMy41EGMah4LBUwCezvzwpxlM84SSGWFyNuW235SrqhtiAC6+QOzPZ/SkpOkO9vIxBbQ4kZQrvFlmOeBI4ARA955Z5jnV23D3S9gwHXgyyEGQjkAPcoO8DJPlJ8VS+wdiJaQJDFnC8yebMeLMfGT6OVSFJz1LXAxxNwt+597k3DTkEPkN3eCUpSkU2lKUoQlKUoQlKUoQlKUoQlKUoQlKUoQlKUoQlRW9V71VlcOOYifT8ojSvrIqVqldLN9osNH42VF8y5k+tB6a3p2Y5Wt3kLGd+CNzuC83RHa6LKWVuGuU8fixoB+0XrKr26MsryHnI7ufK7Fv8AWtaX+a7vcyC1ufKGuTw8+ZfVWPV0VD88ssu827lCrPljjj4X70pSlU1OSlKUIU9uJe9VtG3YnAL6D+UUoPWwq1dKa9TfWtyM8geHfBKH9PtnqrO7e4Mbq6+6Rgw8qnI9YrWOli262xilXiFkU5+LIpH16Kl1Iw1UbjtBHvvVKnOKme3dY++5X1GyARyPEVzUTupe9bY27k5JiQMfjKNLesGpauZe3C4tOxdA04gClKUryvSUpShCUpShCUpShCUpShCUpShCUpShCUpShCVmHS3IZbi1tlPE5OPHK4jQ+lW9NafWXXY9k7xquMrCV8f3qPrM/pDinqDKQv8A+QSk6zNgZvICk+lm56uxihXgHkUY+JGpP16KySr70w3uq6ii7I4i3nkbj6ox6aoVXtHNw0445qJXvxTHhklKUp+6SXFc0pRdC4rYP61u92krb+fVbH68xeusgrXOie46yxkibiFkcY+LIoP1lqmaSuI2yD/yQVR0ebvczeCu/olvddgU/FSuo8jYkz6Xb0VdqzHojkMc91bseIwceONmRiPpCtOqHXNwzuttz71Zo3YoW93clKUpNNJSlKEJSlKEJSlKEJSlKEJSlKEJSlKEJSlKELhmwONZd0W+3393cnPEE8ezr5C/pATFXzeu86qxuHHMQyY8pXC+sis86ON67Szt5FuJCrvJnAjdvBCqF4qCOeqqNOxxp5C0XJsMvukKh7RMwONgLlV3fu+Eu0bhgcgPoH5NQh/WU1AZrZDv5srOfBJOST7HbmefwK4+7rZXcv8Ahm+xVOOrlYwNELssveSnyUsb3FxlGfvesczTNbH93eyvi/4ZvsVz93uy/i/4dvs176dL+y732Lx0KP8AdHvtWN5pmtjG/myueF8vsdvs0Xf7ZfcB+bn7NHTpf2Xe+xHQo/3R77Vjma0HocvQLieL8ONXH5Nsf+WrJ93+y/F/h2+zX1F0i7NU5VtJ71gcH1LWFRUSzRmP4Jz97ltBTxxSB/xBl73qv2X823jZcYWZn9EsYk4flBitTrGN8N5YJdoQXVsxYR9UXyrLxil1do45Bx5q2YUhXNdaNzhY2t3J6kcLvaDle/euaUpU5PJSlKEJSlKEJSlKEJSlKEJSlKEJSlKEJSlKEKt9InvdN5Yv3yVizxjVyHZ2UpXQaM/1Hn5BQdJ9cdnmvqKMZPAeivt4l7h6BXNKp3SQHyrrMY7h6K+0iGeQ5dw76Ur5fJeWjNey2tkOcqvoHjr7ubVBjCL9EUpWRJxJxoFlxHap+CvMfBFfUVqnDwF5j4IpSgk5r1hGLUvi6tkGcKv0R3Ct0sfvSfIX9kUpUrSJ+RnaqFIAC6y76UpUdPpSlKEJSlKEJSlKEL//2Q==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8277224" y="0"/>
          <a:ext cx="1247775" cy="1504949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200026</xdr:colOff>
      <xdr:row>0</xdr:row>
      <xdr:rowOff>1</xdr:rowOff>
    </xdr:from>
    <xdr:to>
      <xdr:col>1</xdr:col>
      <xdr:colOff>1066800</xdr:colOff>
      <xdr:row>1</xdr:row>
      <xdr:rowOff>552450</xdr:rowOff>
    </xdr:to>
    <xdr:pic>
      <xdr:nvPicPr>
        <xdr:cNvPr id="8" name="Grafik 7" descr="reserviupseerit logo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6" y="1"/>
          <a:ext cx="1142999" cy="1142999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200026</xdr:colOff>
      <xdr:row>0</xdr:row>
      <xdr:rowOff>1</xdr:rowOff>
    </xdr:from>
    <xdr:to>
      <xdr:col>1</xdr:col>
      <xdr:colOff>1066800</xdr:colOff>
      <xdr:row>1</xdr:row>
      <xdr:rowOff>552450</xdr:rowOff>
    </xdr:to>
    <xdr:pic>
      <xdr:nvPicPr>
        <xdr:cNvPr id="9" name="Grafik 8" descr="reserviupseerit logo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6" y="1"/>
          <a:ext cx="1142999" cy="1142999"/>
        </a:xfrm>
        <a:prstGeom prst="rect">
          <a:avLst/>
        </a:prstGeom>
      </xdr:spPr>
    </xdr:pic>
    <xdr:clientData/>
  </xdr:twoCellAnchor>
  <xdr:twoCellAnchor editAs="oneCell">
    <xdr:from>
      <xdr:col>18</xdr:col>
      <xdr:colOff>57150</xdr:colOff>
      <xdr:row>0</xdr:row>
      <xdr:rowOff>95249</xdr:rowOff>
    </xdr:from>
    <xdr:to>
      <xdr:col>21</xdr:col>
      <xdr:colOff>74612</xdr:colOff>
      <xdr:row>1</xdr:row>
      <xdr:rowOff>581024</xdr:rowOff>
    </xdr:to>
    <xdr:pic>
      <xdr:nvPicPr>
        <xdr:cNvPr id="10" name="Grafik 9" descr="reserviläiset logo.jpg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829550" y="95249"/>
          <a:ext cx="1058862" cy="108267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200026</xdr:colOff>
      <xdr:row>0</xdr:row>
      <xdr:rowOff>1</xdr:rowOff>
    </xdr:from>
    <xdr:to>
      <xdr:col>1</xdr:col>
      <xdr:colOff>1066800</xdr:colOff>
      <xdr:row>1</xdr:row>
      <xdr:rowOff>552450</xdr:rowOff>
    </xdr:to>
    <xdr:pic>
      <xdr:nvPicPr>
        <xdr:cNvPr id="11" name="Grafik 10" descr="reserviupseerit logo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6" y="1"/>
          <a:ext cx="1142999" cy="11429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228600</xdr:colOff>
      <xdr:row>0</xdr:row>
      <xdr:rowOff>114299</xdr:rowOff>
    </xdr:from>
    <xdr:to>
      <xdr:col>20</xdr:col>
      <xdr:colOff>92075</xdr:colOff>
      <xdr:row>2</xdr:row>
      <xdr:rowOff>3174</xdr:rowOff>
    </xdr:to>
    <xdr:pic>
      <xdr:nvPicPr>
        <xdr:cNvPr id="4" name="Grafik 3" descr="reserviläiset logo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47000" y="114299"/>
          <a:ext cx="1184275" cy="108267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200026</xdr:colOff>
      <xdr:row>0</xdr:row>
      <xdr:rowOff>1</xdr:rowOff>
    </xdr:from>
    <xdr:to>
      <xdr:col>1</xdr:col>
      <xdr:colOff>1123950</xdr:colOff>
      <xdr:row>1</xdr:row>
      <xdr:rowOff>552450</xdr:rowOff>
    </xdr:to>
    <xdr:pic>
      <xdr:nvPicPr>
        <xdr:cNvPr id="5" name="Grafik 4" descr="reserviupseerit logo.jp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6" y="1"/>
          <a:ext cx="1162049" cy="114299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0</xdr:row>
      <xdr:rowOff>76199</xdr:rowOff>
    </xdr:from>
    <xdr:to>
      <xdr:col>22</xdr:col>
      <xdr:colOff>176212</xdr:colOff>
      <xdr:row>1</xdr:row>
      <xdr:rowOff>561974</xdr:rowOff>
    </xdr:to>
    <xdr:pic>
      <xdr:nvPicPr>
        <xdr:cNvPr id="2" name="Grafik 1" descr="reserviläiset logo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91400" y="76199"/>
          <a:ext cx="1062037" cy="107632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200026</xdr:colOff>
      <xdr:row>0</xdr:row>
      <xdr:rowOff>1</xdr:rowOff>
    </xdr:from>
    <xdr:to>
      <xdr:col>1</xdr:col>
      <xdr:colOff>1104900</xdr:colOff>
      <xdr:row>1</xdr:row>
      <xdr:rowOff>552450</xdr:rowOff>
    </xdr:to>
    <xdr:pic>
      <xdr:nvPicPr>
        <xdr:cNvPr id="3" name="Grafik 2" descr="reserviupseerit logo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6" y="1"/>
          <a:ext cx="1142999" cy="11429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238125</xdr:colOff>
      <xdr:row>0</xdr:row>
      <xdr:rowOff>57149</xdr:rowOff>
    </xdr:from>
    <xdr:to>
      <xdr:col>20</xdr:col>
      <xdr:colOff>180975</xdr:colOff>
      <xdr:row>1</xdr:row>
      <xdr:rowOff>542924</xdr:rowOff>
    </xdr:to>
    <xdr:pic>
      <xdr:nvPicPr>
        <xdr:cNvPr id="2" name="Grafik 1" descr="reserviläiset logo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48475" y="57149"/>
          <a:ext cx="1114425" cy="1076325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200027</xdr:colOff>
      <xdr:row>0</xdr:row>
      <xdr:rowOff>1</xdr:rowOff>
    </xdr:from>
    <xdr:to>
      <xdr:col>1</xdr:col>
      <xdr:colOff>1038226</xdr:colOff>
      <xdr:row>1</xdr:row>
      <xdr:rowOff>552450</xdr:rowOff>
    </xdr:to>
    <xdr:pic>
      <xdr:nvPicPr>
        <xdr:cNvPr id="3" name="Grafik 2" descr="reserviupseerit logo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0027" y="1"/>
          <a:ext cx="1076324" cy="1142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1"/>
  <sheetViews>
    <sheetView topLeftCell="A2" workbookViewId="0">
      <selection activeCell="C24" sqref="C24"/>
    </sheetView>
  </sheetViews>
  <sheetFormatPr baseColWidth="10" defaultRowHeight="15" x14ac:dyDescent="0.2"/>
  <cols>
    <col min="1" max="1" width="3.5" customWidth="1"/>
    <col min="2" max="2" width="20" customWidth="1"/>
    <col min="3" max="3" width="8.6640625" bestFit="1" customWidth="1"/>
    <col min="4" max="4" width="7.83203125" style="4" customWidth="1"/>
    <col min="5" max="5" width="7" style="17" customWidth="1"/>
    <col min="6" max="6" width="7" style="5" customWidth="1"/>
    <col min="7" max="7" width="7" style="17" customWidth="1"/>
    <col min="8" max="19" width="3.6640625" style="7" customWidth="1"/>
    <col min="20" max="20" width="2.6640625" style="7" customWidth="1"/>
    <col min="21" max="21" width="5" style="7" customWidth="1"/>
    <col min="22" max="22" width="3.6640625" style="7" customWidth="1"/>
    <col min="23" max="23" width="5.1640625" style="15" customWidth="1"/>
  </cols>
  <sheetData>
    <row r="1" spans="1:25" ht="47" x14ac:dyDescent="0.55000000000000004">
      <c r="L1" s="49" t="s">
        <v>27</v>
      </c>
      <c r="T1" s="18"/>
    </row>
    <row r="2" spans="1:25" ht="47" x14ac:dyDescent="0.55000000000000004">
      <c r="O2" s="49" t="s">
        <v>26</v>
      </c>
      <c r="T2" s="18"/>
    </row>
    <row r="3" spans="1:25" ht="39" customHeight="1" x14ac:dyDescent="0.3">
      <c r="D3" s="18" t="s">
        <v>35</v>
      </c>
      <c r="E3" s="4"/>
      <c r="F3" s="17"/>
      <c r="G3" s="7"/>
      <c r="H3" s="42" t="s">
        <v>28</v>
      </c>
      <c r="K3" s="42" t="s">
        <v>29</v>
      </c>
      <c r="V3" s="14"/>
    </row>
    <row r="4" spans="1:25" ht="14.25" customHeight="1" x14ac:dyDescent="0.3">
      <c r="D4" s="18"/>
      <c r="E4"/>
      <c r="F4" s="4"/>
      <c r="K4" s="42"/>
      <c r="N4" s="42"/>
      <c r="V4" s="14"/>
    </row>
    <row r="5" spans="1:25" ht="21" x14ac:dyDescent="0.25">
      <c r="A5" s="8"/>
      <c r="C5" s="8"/>
      <c r="D5" s="9"/>
      <c r="E5" s="43" t="s">
        <v>30</v>
      </c>
      <c r="G5" s="19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6"/>
      <c r="X5" s="8"/>
      <c r="Y5" s="8"/>
    </row>
    <row r="6" spans="1:25" ht="66.75" customHeight="1" x14ac:dyDescent="0.2">
      <c r="A6" s="22"/>
      <c r="B6" s="22"/>
      <c r="C6" s="22"/>
      <c r="D6" s="23"/>
      <c r="E6" s="44" t="s">
        <v>12</v>
      </c>
      <c r="F6" s="45" t="s">
        <v>14</v>
      </c>
      <c r="G6" s="44" t="s">
        <v>15</v>
      </c>
      <c r="H6" s="26"/>
      <c r="I6" s="27"/>
      <c r="J6" s="27"/>
      <c r="K6" s="27"/>
      <c r="L6" s="28" t="s">
        <v>7</v>
      </c>
      <c r="M6" s="27"/>
      <c r="N6" s="27"/>
      <c r="O6" s="27"/>
      <c r="P6" s="27"/>
      <c r="Q6" s="27"/>
      <c r="R6" s="27"/>
      <c r="S6" s="27"/>
      <c r="T6" s="27"/>
      <c r="U6" s="21" t="s">
        <v>6</v>
      </c>
      <c r="V6" s="21" t="s">
        <v>5</v>
      </c>
      <c r="W6" s="21" t="s">
        <v>4</v>
      </c>
      <c r="X6" s="8"/>
      <c r="Y6" s="8"/>
    </row>
    <row r="7" spans="1:25" s="3" customFormat="1" ht="19.5" customHeight="1" x14ac:dyDescent="0.25">
      <c r="A7" s="30" t="s">
        <v>0</v>
      </c>
      <c r="B7" s="30" t="s">
        <v>1</v>
      </c>
      <c r="C7" s="30" t="s">
        <v>2</v>
      </c>
      <c r="D7" s="31" t="s">
        <v>3</v>
      </c>
      <c r="E7" s="46" t="s">
        <v>13</v>
      </c>
      <c r="F7" s="47" t="s">
        <v>13</v>
      </c>
      <c r="G7" s="46" t="s">
        <v>13</v>
      </c>
      <c r="H7" s="34">
        <v>1</v>
      </c>
      <c r="I7" s="34">
        <v>2</v>
      </c>
      <c r="J7" s="35">
        <v>3</v>
      </c>
      <c r="K7" s="34">
        <v>4</v>
      </c>
      <c r="L7" s="34">
        <v>5</v>
      </c>
      <c r="M7" s="34">
        <v>6</v>
      </c>
      <c r="N7" s="34">
        <v>7</v>
      </c>
      <c r="O7" s="34">
        <v>8</v>
      </c>
      <c r="P7" s="34">
        <v>9</v>
      </c>
      <c r="Q7" s="34">
        <v>10</v>
      </c>
      <c r="R7" s="34">
        <v>11</v>
      </c>
      <c r="S7" s="34">
        <v>12</v>
      </c>
      <c r="T7" s="34"/>
      <c r="V7" s="26"/>
      <c r="W7" s="34"/>
      <c r="X7" s="13"/>
      <c r="Y7" s="13"/>
    </row>
    <row r="8" spans="1:25" s="3" customFormat="1" ht="19" x14ac:dyDescent="0.25">
      <c r="A8" s="36"/>
      <c r="B8" s="36"/>
      <c r="C8" s="36"/>
      <c r="D8" s="23"/>
      <c r="E8" s="37"/>
      <c r="F8" s="38"/>
      <c r="G8" s="37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/>
      <c r="V8" s="26"/>
      <c r="W8" s="34"/>
      <c r="X8" s="13"/>
      <c r="Y8" s="13"/>
    </row>
    <row r="9" spans="1:25" s="2" customFormat="1" ht="19" x14ac:dyDescent="0.25">
      <c r="A9" s="39">
        <v>1</v>
      </c>
      <c r="B9" t="s">
        <v>43</v>
      </c>
      <c r="C9" s="22" t="s">
        <v>70</v>
      </c>
      <c r="D9" t="s">
        <v>20</v>
      </c>
      <c r="E9" s="40">
        <v>0.42291666666666666</v>
      </c>
      <c r="F9" s="40">
        <v>0.48958333333333331</v>
      </c>
      <c r="G9" s="40">
        <f>F9-E9</f>
        <v>6.6666666666666652E-2</v>
      </c>
      <c r="H9" s="27">
        <v>8</v>
      </c>
      <c r="I9" s="27">
        <v>10</v>
      </c>
      <c r="J9" s="27">
        <v>10</v>
      </c>
      <c r="K9" s="27">
        <v>10</v>
      </c>
      <c r="L9" s="27">
        <v>10</v>
      </c>
      <c r="M9" s="27">
        <v>10</v>
      </c>
      <c r="N9" s="27">
        <v>8</v>
      </c>
      <c r="O9" s="27">
        <v>10</v>
      </c>
      <c r="P9" s="27">
        <v>10</v>
      </c>
      <c r="Q9" s="27">
        <v>10</v>
      </c>
      <c r="R9" s="27">
        <v>10</v>
      </c>
      <c r="S9" s="27">
        <v>10</v>
      </c>
      <c r="T9" s="27"/>
      <c r="U9" s="27">
        <f>SUM(H9:S9)</f>
        <v>116</v>
      </c>
      <c r="V9" s="27"/>
      <c r="W9" s="15">
        <f>U9-V9</f>
        <v>116</v>
      </c>
      <c r="X9" s="8"/>
      <c r="Y9" s="8"/>
    </row>
    <row r="10" spans="1:25" s="2" customFormat="1" ht="19" x14ac:dyDescent="0.25">
      <c r="A10" s="39">
        <v>2</v>
      </c>
      <c r="B10" t="s">
        <v>56</v>
      </c>
      <c r="C10" s="22" t="s">
        <v>70</v>
      </c>
      <c r="D10" t="s">
        <v>20</v>
      </c>
      <c r="E10" s="40">
        <v>0.42499999999999999</v>
      </c>
      <c r="F10" s="40">
        <v>0.48055555555555557</v>
      </c>
      <c r="G10" s="40">
        <f>F10-E10</f>
        <v>5.555555555555558E-2</v>
      </c>
      <c r="H10" s="27">
        <v>10</v>
      </c>
      <c r="I10" s="27">
        <v>10</v>
      </c>
      <c r="J10" s="27">
        <v>4</v>
      </c>
      <c r="K10" s="27">
        <v>10</v>
      </c>
      <c r="L10" s="27">
        <v>10</v>
      </c>
      <c r="M10" s="27">
        <v>10</v>
      </c>
      <c r="N10" s="27">
        <v>10</v>
      </c>
      <c r="O10" s="27">
        <v>10</v>
      </c>
      <c r="P10" s="27">
        <v>10</v>
      </c>
      <c r="Q10" s="27">
        <v>8</v>
      </c>
      <c r="R10" s="27">
        <v>10</v>
      </c>
      <c r="S10" s="27">
        <v>10</v>
      </c>
      <c r="T10" s="27"/>
      <c r="U10" s="27">
        <f>SUM(H10:S10)</f>
        <v>112</v>
      </c>
      <c r="V10" s="27"/>
      <c r="W10" s="15">
        <f>U10-V10</f>
        <v>112</v>
      </c>
      <c r="X10" s="8"/>
      <c r="Y10" s="8"/>
    </row>
    <row r="11" spans="1:25" s="2" customFormat="1" ht="19" x14ac:dyDescent="0.25">
      <c r="A11" s="39">
        <v>3</v>
      </c>
      <c r="B11" t="s">
        <v>64</v>
      </c>
      <c r="C11" s="22" t="s">
        <v>70</v>
      </c>
      <c r="D11" t="s">
        <v>65</v>
      </c>
      <c r="E11" s="40">
        <v>0.37916666666666665</v>
      </c>
      <c r="F11" s="40">
        <v>0.45</v>
      </c>
      <c r="G11" s="40">
        <f>F11-E11</f>
        <v>7.0833333333333359E-2</v>
      </c>
      <c r="H11" s="27">
        <v>10</v>
      </c>
      <c r="I11" s="27">
        <v>10</v>
      </c>
      <c r="J11" s="27">
        <v>4</v>
      </c>
      <c r="K11" s="27">
        <v>10</v>
      </c>
      <c r="L11" s="27">
        <v>10</v>
      </c>
      <c r="M11" s="27">
        <v>10</v>
      </c>
      <c r="N11" s="27">
        <v>10</v>
      </c>
      <c r="O11" s="27">
        <v>8</v>
      </c>
      <c r="P11" s="27">
        <v>10</v>
      </c>
      <c r="Q11" s="27">
        <v>8</v>
      </c>
      <c r="R11" s="27">
        <v>10</v>
      </c>
      <c r="S11" s="27">
        <v>10</v>
      </c>
      <c r="T11" s="27"/>
      <c r="U11" s="27">
        <f>SUM(H11:S11)</f>
        <v>110</v>
      </c>
      <c r="V11" s="27"/>
      <c r="W11" s="15">
        <f>U11-V11</f>
        <v>110</v>
      </c>
      <c r="X11" s="8"/>
      <c r="Y11" s="8"/>
    </row>
    <row r="12" spans="1:25" s="2" customFormat="1" ht="19" x14ac:dyDescent="0.25">
      <c r="A12" s="39">
        <v>5</v>
      </c>
      <c r="B12" t="s">
        <v>41</v>
      </c>
      <c r="C12" s="22" t="s">
        <v>74</v>
      </c>
      <c r="D12" t="s">
        <v>37</v>
      </c>
      <c r="E12" s="40">
        <v>0.41041666666666665</v>
      </c>
      <c r="F12" s="40">
        <v>0.47013888888888888</v>
      </c>
      <c r="G12" s="40">
        <f>F12-E12</f>
        <v>5.9722222222222232E-2</v>
      </c>
      <c r="H12" s="27">
        <v>10</v>
      </c>
      <c r="I12" s="27">
        <v>10</v>
      </c>
      <c r="J12" s="27">
        <v>10</v>
      </c>
      <c r="K12" s="27">
        <v>10</v>
      </c>
      <c r="L12" s="27">
        <v>10</v>
      </c>
      <c r="M12" s="27">
        <v>6</v>
      </c>
      <c r="N12" s="27">
        <v>10</v>
      </c>
      <c r="O12" s="27">
        <v>0</v>
      </c>
      <c r="P12" s="27">
        <v>10</v>
      </c>
      <c r="Q12" s="27">
        <v>8</v>
      </c>
      <c r="R12" s="27">
        <v>10</v>
      </c>
      <c r="S12" s="27">
        <v>8</v>
      </c>
      <c r="T12" s="27"/>
      <c r="U12" s="27">
        <f>SUM(H12:S12)</f>
        <v>102</v>
      </c>
      <c r="V12" s="27"/>
      <c r="W12" s="15">
        <f>U12-V12</f>
        <v>102</v>
      </c>
      <c r="X12" s="8"/>
      <c r="Y12" s="8"/>
    </row>
    <row r="13" spans="1:25" s="2" customFormat="1" ht="19" x14ac:dyDescent="0.25">
      <c r="A13" s="39">
        <v>4</v>
      </c>
      <c r="B13" t="s">
        <v>67</v>
      </c>
      <c r="C13" s="22" t="s">
        <v>70</v>
      </c>
      <c r="D13" t="s">
        <v>22</v>
      </c>
      <c r="E13" s="40">
        <v>0.38750000000000001</v>
      </c>
      <c r="F13" s="40">
        <v>0.45</v>
      </c>
      <c r="G13" s="40">
        <f>F13-E13</f>
        <v>6.25E-2</v>
      </c>
      <c r="H13" s="27">
        <v>10</v>
      </c>
      <c r="I13" s="27">
        <v>10</v>
      </c>
      <c r="J13" s="27">
        <v>10</v>
      </c>
      <c r="K13" s="27">
        <v>10</v>
      </c>
      <c r="L13" s="27">
        <v>10</v>
      </c>
      <c r="M13" s="27">
        <v>1</v>
      </c>
      <c r="N13" s="27">
        <v>8</v>
      </c>
      <c r="O13" s="27">
        <v>10</v>
      </c>
      <c r="P13" s="27">
        <v>7</v>
      </c>
      <c r="Q13" s="27">
        <v>8</v>
      </c>
      <c r="R13" s="27">
        <v>10</v>
      </c>
      <c r="S13" s="27">
        <v>8</v>
      </c>
      <c r="T13" s="27"/>
      <c r="U13" s="27">
        <f>SUM(H13:S13)</f>
        <v>102</v>
      </c>
      <c r="V13" s="27"/>
      <c r="W13" s="15">
        <f>U13-V13</f>
        <v>102</v>
      </c>
      <c r="X13" s="8"/>
      <c r="Y13" s="8"/>
    </row>
    <row r="14" spans="1:25" s="2" customFormat="1" ht="19" x14ac:dyDescent="0.25">
      <c r="A14" s="39">
        <v>6</v>
      </c>
      <c r="B14" t="s">
        <v>38</v>
      </c>
      <c r="C14" s="22" t="s">
        <v>70</v>
      </c>
      <c r="D14" t="s">
        <v>37</v>
      </c>
      <c r="E14" s="40">
        <v>0.39166666666666666</v>
      </c>
      <c r="F14" s="40">
        <v>0.44861111111111113</v>
      </c>
      <c r="G14" s="40">
        <f>F14-E14</f>
        <v>5.6944444444444464E-2</v>
      </c>
      <c r="H14" s="27">
        <v>10</v>
      </c>
      <c r="I14" s="27">
        <v>10</v>
      </c>
      <c r="J14" s="27">
        <v>1</v>
      </c>
      <c r="K14" s="27">
        <v>10</v>
      </c>
      <c r="L14" s="27">
        <v>10</v>
      </c>
      <c r="M14" s="27">
        <v>1</v>
      </c>
      <c r="N14" s="27">
        <v>10</v>
      </c>
      <c r="O14" s="27">
        <v>10</v>
      </c>
      <c r="P14" s="27">
        <v>10</v>
      </c>
      <c r="Q14" s="27">
        <v>8</v>
      </c>
      <c r="R14" s="27">
        <v>10</v>
      </c>
      <c r="S14" s="27">
        <v>8</v>
      </c>
      <c r="T14" s="27"/>
      <c r="U14" s="27">
        <f>SUM(H14:S14)</f>
        <v>98</v>
      </c>
      <c r="V14" s="27"/>
      <c r="W14" s="15">
        <f>U14-V14</f>
        <v>98</v>
      </c>
      <c r="X14" s="8"/>
      <c r="Y14" s="8"/>
    </row>
    <row r="15" spans="1:25" s="2" customFormat="1" ht="19" x14ac:dyDescent="0.25">
      <c r="A15" s="39">
        <v>7</v>
      </c>
      <c r="B15" t="s">
        <v>75</v>
      </c>
      <c r="C15" s="22"/>
      <c r="D15" t="s">
        <v>65</v>
      </c>
      <c r="E15" s="40">
        <v>0.4375</v>
      </c>
      <c r="F15" s="40">
        <v>0.4993055555555555</v>
      </c>
      <c r="G15" s="40">
        <f>F15-E15</f>
        <v>6.1805555555555503E-2</v>
      </c>
      <c r="H15" s="27">
        <v>10</v>
      </c>
      <c r="I15" s="27">
        <v>2</v>
      </c>
      <c r="J15" s="27">
        <v>10</v>
      </c>
      <c r="K15" s="27">
        <v>10</v>
      </c>
      <c r="L15" s="27">
        <v>10</v>
      </c>
      <c r="M15" s="27">
        <v>3</v>
      </c>
      <c r="N15" s="27">
        <v>10</v>
      </c>
      <c r="O15" s="27">
        <v>2</v>
      </c>
      <c r="P15" s="27">
        <v>7</v>
      </c>
      <c r="Q15" s="27">
        <v>8</v>
      </c>
      <c r="R15" s="27">
        <v>10</v>
      </c>
      <c r="S15" s="27">
        <v>8</v>
      </c>
      <c r="T15" s="27"/>
      <c r="U15" s="27">
        <f>SUM(H15:S15)</f>
        <v>90</v>
      </c>
      <c r="V15" s="27"/>
      <c r="W15" s="15">
        <f>U15-V15</f>
        <v>90</v>
      </c>
      <c r="X15" s="8"/>
      <c r="Y15" s="8"/>
    </row>
    <row r="16" spans="1:25" s="2" customFormat="1" ht="19" x14ac:dyDescent="0.25">
      <c r="A16" s="39">
        <v>8</v>
      </c>
      <c r="B16" t="s">
        <v>57</v>
      </c>
      <c r="C16" s="22" t="s">
        <v>66</v>
      </c>
      <c r="D16" t="s">
        <v>21</v>
      </c>
      <c r="E16" s="40">
        <v>0.42708333333333331</v>
      </c>
      <c r="F16" s="40">
        <v>0.4993055555555555</v>
      </c>
      <c r="G16" s="40">
        <f>F16-E16</f>
        <v>7.2222222222222188E-2</v>
      </c>
      <c r="H16" s="27">
        <v>8</v>
      </c>
      <c r="I16" s="27">
        <v>5</v>
      </c>
      <c r="J16" s="27">
        <v>10</v>
      </c>
      <c r="K16" s="27">
        <v>10</v>
      </c>
      <c r="L16" s="27">
        <v>10</v>
      </c>
      <c r="M16" s="27">
        <v>3</v>
      </c>
      <c r="N16" s="27">
        <v>8</v>
      </c>
      <c r="O16" s="27">
        <v>0</v>
      </c>
      <c r="P16" s="27">
        <v>7</v>
      </c>
      <c r="Q16" s="27">
        <v>10</v>
      </c>
      <c r="R16" s="27">
        <v>10</v>
      </c>
      <c r="S16" s="27">
        <v>8</v>
      </c>
      <c r="T16" s="27"/>
      <c r="U16" s="27">
        <f>SUM(H16:S16)</f>
        <v>89</v>
      </c>
      <c r="V16" s="27"/>
      <c r="W16" s="15">
        <f>U16-V16</f>
        <v>89</v>
      </c>
      <c r="X16" s="8"/>
      <c r="Y16" s="8"/>
    </row>
    <row r="17" spans="1:25" s="2" customFormat="1" ht="19" x14ac:dyDescent="0.25">
      <c r="A17" s="39">
        <v>9</v>
      </c>
      <c r="B17" t="s">
        <v>36</v>
      </c>
      <c r="C17" s="22" t="s">
        <v>66</v>
      </c>
      <c r="D17" t="s">
        <v>21</v>
      </c>
      <c r="E17" s="40">
        <v>0.375</v>
      </c>
      <c r="F17" s="40">
        <v>0.42638888888888887</v>
      </c>
      <c r="G17" s="40">
        <f>F17-E17</f>
        <v>5.1388888888888873E-2</v>
      </c>
      <c r="H17" s="27">
        <v>4</v>
      </c>
      <c r="I17" s="27">
        <v>2</v>
      </c>
      <c r="J17" s="27">
        <v>1</v>
      </c>
      <c r="K17" s="27">
        <v>5</v>
      </c>
      <c r="L17" s="27">
        <v>10</v>
      </c>
      <c r="M17" s="27">
        <v>6</v>
      </c>
      <c r="N17" s="27">
        <v>10</v>
      </c>
      <c r="O17" s="27">
        <v>10</v>
      </c>
      <c r="P17" s="27">
        <v>7</v>
      </c>
      <c r="Q17" s="27">
        <v>10</v>
      </c>
      <c r="R17" s="27">
        <v>10</v>
      </c>
      <c r="S17" s="27">
        <v>10</v>
      </c>
      <c r="T17" s="27"/>
      <c r="U17" s="27">
        <f>SUM(H17:S17)</f>
        <v>85</v>
      </c>
      <c r="V17" s="27"/>
      <c r="W17" s="15">
        <f>U17-V17</f>
        <v>85</v>
      </c>
      <c r="X17" s="8"/>
      <c r="Y17" s="8"/>
    </row>
    <row r="18" spans="1:25" s="2" customFormat="1" ht="19" x14ac:dyDescent="0.25">
      <c r="A18" s="39">
        <v>10</v>
      </c>
      <c r="B18" t="s">
        <v>39</v>
      </c>
      <c r="C18" s="22" t="s">
        <v>72</v>
      </c>
      <c r="D18" t="s">
        <v>21</v>
      </c>
      <c r="E18" s="40">
        <v>0.39374999999999999</v>
      </c>
      <c r="F18" s="40">
        <v>0.46736111111111112</v>
      </c>
      <c r="G18" s="40">
        <f>F18-E18</f>
        <v>7.3611111111111127E-2</v>
      </c>
      <c r="H18" s="27">
        <v>2</v>
      </c>
      <c r="I18" s="27">
        <v>10</v>
      </c>
      <c r="J18" s="27">
        <v>8</v>
      </c>
      <c r="K18" s="27">
        <v>6</v>
      </c>
      <c r="L18" s="27">
        <v>6</v>
      </c>
      <c r="M18" s="27">
        <v>1</v>
      </c>
      <c r="N18" s="27">
        <v>10</v>
      </c>
      <c r="O18" s="27">
        <v>10</v>
      </c>
      <c r="P18" s="27">
        <v>10</v>
      </c>
      <c r="Q18" s="27">
        <v>10</v>
      </c>
      <c r="R18" s="27">
        <v>10</v>
      </c>
      <c r="S18" s="27">
        <v>1</v>
      </c>
      <c r="T18" s="27"/>
      <c r="U18" s="27">
        <f>SUM(H18:S18)</f>
        <v>84</v>
      </c>
      <c r="V18" s="27"/>
      <c r="W18" s="15">
        <f>U18-V18</f>
        <v>84</v>
      </c>
      <c r="X18" s="8"/>
      <c r="Y18" s="8"/>
    </row>
    <row r="19" spans="1:25" s="2" customFormat="1" ht="19" x14ac:dyDescent="0.25">
      <c r="A19" s="39">
        <v>11</v>
      </c>
      <c r="B19" t="s">
        <v>42</v>
      </c>
      <c r="C19" s="22"/>
      <c r="D19" t="s">
        <v>21</v>
      </c>
      <c r="E19" s="40">
        <v>0.41250000000000003</v>
      </c>
      <c r="F19" s="40">
        <v>0.46736111111111112</v>
      </c>
      <c r="G19" s="40">
        <f>F19-E19</f>
        <v>5.4861111111111083E-2</v>
      </c>
      <c r="H19" s="27">
        <v>10</v>
      </c>
      <c r="I19" s="27">
        <v>10</v>
      </c>
      <c r="J19" s="27">
        <v>1</v>
      </c>
      <c r="K19" s="27">
        <v>5</v>
      </c>
      <c r="L19" s="27">
        <v>6</v>
      </c>
      <c r="M19" s="27">
        <v>1</v>
      </c>
      <c r="N19" s="27">
        <v>10</v>
      </c>
      <c r="O19" s="27">
        <v>10</v>
      </c>
      <c r="P19" s="27">
        <v>7</v>
      </c>
      <c r="Q19" s="27">
        <v>8</v>
      </c>
      <c r="R19" s="27">
        <v>10</v>
      </c>
      <c r="S19" s="27">
        <v>5</v>
      </c>
      <c r="T19" s="27"/>
      <c r="U19" s="27">
        <f>SUM(H19:S19)</f>
        <v>83</v>
      </c>
      <c r="V19" s="27"/>
      <c r="W19" s="15">
        <f>U19-V19</f>
        <v>83</v>
      </c>
      <c r="X19" s="8"/>
      <c r="Y19" s="8"/>
    </row>
    <row r="20" spans="1:25" s="2" customFormat="1" ht="19" x14ac:dyDescent="0.25">
      <c r="A20" s="39">
        <v>12</v>
      </c>
      <c r="B20" t="s">
        <v>71</v>
      </c>
      <c r="C20" s="22" t="s">
        <v>70</v>
      </c>
      <c r="D20" t="s">
        <v>21</v>
      </c>
      <c r="E20" s="40">
        <v>0.40208333333333335</v>
      </c>
      <c r="F20" s="40">
        <v>0.46527777777777773</v>
      </c>
      <c r="G20" s="40">
        <f>F20-E20</f>
        <v>6.3194444444444386E-2</v>
      </c>
      <c r="H20" s="27">
        <v>10</v>
      </c>
      <c r="I20" s="27">
        <v>2</v>
      </c>
      <c r="J20" s="27">
        <v>4</v>
      </c>
      <c r="K20" s="27">
        <v>6</v>
      </c>
      <c r="L20" s="27">
        <v>10</v>
      </c>
      <c r="M20" s="27">
        <v>6</v>
      </c>
      <c r="N20" s="27">
        <v>2</v>
      </c>
      <c r="O20" s="27">
        <v>10</v>
      </c>
      <c r="P20" s="27">
        <v>7</v>
      </c>
      <c r="Q20" s="27">
        <v>8</v>
      </c>
      <c r="R20" s="27">
        <v>4</v>
      </c>
      <c r="S20" s="27">
        <v>10</v>
      </c>
      <c r="T20" s="27"/>
      <c r="U20" s="27">
        <f>SUM(H20:S20)</f>
        <v>79</v>
      </c>
      <c r="V20" s="7"/>
      <c r="W20" s="15">
        <f>U20-V20</f>
        <v>79</v>
      </c>
    </row>
    <row r="21" spans="1:25" s="2" customFormat="1" ht="19" x14ac:dyDescent="0.25">
      <c r="A21" s="39">
        <v>13</v>
      </c>
      <c r="B21" t="s">
        <v>40</v>
      </c>
      <c r="C21" s="22" t="s">
        <v>73</v>
      </c>
      <c r="D21" t="s">
        <v>20</v>
      </c>
      <c r="E21" s="40">
        <v>0.3979166666666667</v>
      </c>
      <c r="F21" s="40">
        <v>0.48749999999999999</v>
      </c>
      <c r="G21" s="40">
        <f>F21-E21</f>
        <v>8.9583333333333293E-2</v>
      </c>
      <c r="H21" s="27">
        <v>10</v>
      </c>
      <c r="I21" s="27">
        <v>2</v>
      </c>
      <c r="J21" s="27">
        <v>4</v>
      </c>
      <c r="K21" s="27">
        <v>10</v>
      </c>
      <c r="L21" s="27">
        <v>10</v>
      </c>
      <c r="M21" s="27">
        <v>3</v>
      </c>
      <c r="N21" s="27">
        <v>10</v>
      </c>
      <c r="O21" s="27">
        <v>2</v>
      </c>
      <c r="P21" s="27">
        <v>0</v>
      </c>
      <c r="Q21" s="27">
        <v>0</v>
      </c>
      <c r="R21" s="27">
        <v>0</v>
      </c>
      <c r="S21" s="27">
        <v>10</v>
      </c>
      <c r="T21" s="27"/>
      <c r="U21" s="27">
        <f>SUM(H21:S21)</f>
        <v>61</v>
      </c>
      <c r="V21" s="27">
        <v>19</v>
      </c>
      <c r="W21" s="15">
        <f>U21-V21</f>
        <v>42</v>
      </c>
    </row>
    <row r="22" spans="1:25" s="2" customFormat="1" ht="19" x14ac:dyDescent="0.25">
      <c r="A22" s="39"/>
      <c r="B22"/>
      <c r="C22"/>
      <c r="D22"/>
      <c r="E22" s="40"/>
      <c r="F22" s="40"/>
      <c r="G22" s="40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15"/>
    </row>
    <row r="23" spans="1:25" s="2" customFormat="1" ht="19" x14ac:dyDescent="0.25">
      <c r="A23" s="39"/>
      <c r="B23"/>
      <c r="C23"/>
      <c r="D23"/>
      <c r="E23" s="40"/>
      <c r="F23" s="40"/>
      <c r="G23" s="40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15"/>
    </row>
    <row r="24" spans="1:25" s="2" customFormat="1" ht="19" x14ac:dyDescent="0.25">
      <c r="A24" s="39"/>
      <c r="B24"/>
      <c r="C24" s="22"/>
      <c r="D24"/>
      <c r="E24" s="40"/>
      <c r="F24" s="40"/>
      <c r="G24" s="40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15"/>
    </row>
    <row r="25" spans="1:25" s="2" customFormat="1" ht="19" x14ac:dyDescent="0.25">
      <c r="A25" s="39"/>
      <c r="B25"/>
      <c r="C25"/>
      <c r="D25"/>
      <c r="E25" s="40"/>
      <c r="F25" s="40"/>
      <c r="G25" s="40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15"/>
    </row>
    <row r="26" spans="1:25" s="2" customFormat="1" ht="19" x14ac:dyDescent="0.25">
      <c r="A26" s="39"/>
      <c r="B26"/>
      <c r="C26"/>
      <c r="D26"/>
      <c r="E26" s="40"/>
      <c r="F26" s="40"/>
      <c r="G26" s="40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15"/>
    </row>
    <row r="27" spans="1:25" s="2" customFormat="1" ht="19" x14ac:dyDescent="0.25">
      <c r="A27" s="39"/>
      <c r="B27"/>
      <c r="C27" s="22"/>
      <c r="D27"/>
      <c r="E27" s="40"/>
      <c r="F27" s="40"/>
      <c r="G27" s="40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15"/>
    </row>
    <row r="28" spans="1:25" s="2" customFormat="1" ht="19" x14ac:dyDescent="0.25">
      <c r="A28" s="39"/>
      <c r="B28"/>
      <c r="C28" s="22"/>
      <c r="D28"/>
      <c r="E28" s="40"/>
      <c r="F28" s="40"/>
      <c r="G28" s="40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15"/>
    </row>
    <row r="29" spans="1:25" ht="18.75" customHeight="1" x14ac:dyDescent="0.2">
      <c r="A29" s="39"/>
      <c r="D29"/>
      <c r="E29" s="40"/>
      <c r="F29" s="40"/>
      <c r="G29" s="40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1:25" ht="18.75" customHeight="1" x14ac:dyDescent="0.2">
      <c r="A30" s="39"/>
      <c r="D30"/>
      <c r="E30" s="40"/>
      <c r="F30" s="40"/>
      <c r="G30" s="40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1:25" ht="18.75" customHeight="1" x14ac:dyDescent="0.2">
      <c r="A31" s="39"/>
      <c r="C31" s="22"/>
      <c r="D31"/>
      <c r="E31" s="40"/>
      <c r="F31" s="40"/>
      <c r="G31" s="40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1:25" ht="18.75" customHeight="1" x14ac:dyDescent="0.2">
      <c r="A32" s="39"/>
      <c r="C32" s="22"/>
      <c r="D32"/>
      <c r="E32" s="40"/>
      <c r="F32" s="40"/>
      <c r="G32" s="40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</row>
    <row r="33" spans="1:22" ht="18.75" customHeight="1" x14ac:dyDescent="0.2">
      <c r="A33" s="39"/>
      <c r="C33" s="22"/>
      <c r="D33"/>
      <c r="E33" s="40"/>
      <c r="F33" s="40"/>
      <c r="G33" s="40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</row>
    <row r="34" spans="1:22" ht="18.75" customHeight="1" x14ac:dyDescent="0.2">
      <c r="A34" s="39"/>
      <c r="C34" s="22"/>
      <c r="D34"/>
      <c r="E34" s="40"/>
      <c r="F34" s="40"/>
      <c r="G34" s="40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</row>
    <row r="35" spans="1:22" ht="18.75" customHeight="1" x14ac:dyDescent="0.2">
      <c r="A35" s="39"/>
      <c r="D35"/>
      <c r="E35" s="40"/>
      <c r="F35" s="40"/>
      <c r="G35" s="40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</row>
    <row r="36" spans="1:22" ht="18.75" customHeight="1" x14ac:dyDescent="0.2">
      <c r="A36" s="39"/>
      <c r="C36" s="22"/>
      <c r="D36"/>
      <c r="E36" s="40"/>
      <c r="F36" s="40"/>
      <c r="G36" s="40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</row>
    <row r="37" spans="1:22" ht="18.75" customHeight="1" x14ac:dyDescent="0.2">
      <c r="A37" s="39"/>
      <c r="C37" s="22"/>
      <c r="D37"/>
      <c r="E37" s="40"/>
      <c r="F37" s="40"/>
      <c r="G37" s="40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:22" ht="18.75" customHeight="1" x14ac:dyDescent="0.2">
      <c r="A38" s="39"/>
      <c r="C38" s="22"/>
      <c r="D38"/>
      <c r="E38" s="40"/>
      <c r="F38" s="40"/>
      <c r="G38" s="40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1:22" ht="18.75" customHeight="1" x14ac:dyDescent="0.2">
      <c r="A39" s="39"/>
      <c r="C39" s="22"/>
      <c r="D39"/>
      <c r="E39" s="40"/>
      <c r="F39" s="40"/>
      <c r="G39" s="40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0" spans="1:22" ht="18.75" customHeight="1" x14ac:dyDescent="0.2">
      <c r="A40" s="39"/>
      <c r="C40" s="22"/>
      <c r="D40"/>
      <c r="E40" s="40"/>
      <c r="F40" s="40"/>
      <c r="G40" s="40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</row>
    <row r="41" spans="1:22" ht="18.75" customHeight="1" x14ac:dyDescent="0.2">
      <c r="A41" s="39"/>
      <c r="D41"/>
      <c r="E41" s="40"/>
      <c r="F41" s="40"/>
      <c r="G41" s="40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</row>
    <row r="42" spans="1:22" ht="18.75" customHeight="1" x14ac:dyDescent="0.2">
      <c r="A42" s="39"/>
      <c r="D42"/>
      <c r="E42" s="40"/>
      <c r="F42" s="40"/>
      <c r="G42" s="40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</row>
    <row r="43" spans="1:22" ht="18.75" customHeight="1" x14ac:dyDescent="0.2">
      <c r="A43" s="39"/>
      <c r="D43"/>
      <c r="E43" s="40"/>
      <c r="F43" s="40"/>
      <c r="G43" s="40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</row>
    <row r="44" spans="1:22" ht="18.75" customHeight="1" x14ac:dyDescent="0.2">
      <c r="A44" s="39"/>
      <c r="D44"/>
      <c r="E44" s="40"/>
      <c r="F44" s="40"/>
      <c r="G44" s="40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</row>
    <row r="45" spans="1:22" ht="18.75" customHeight="1" x14ac:dyDescent="0.2">
      <c r="A45" s="39"/>
      <c r="D45"/>
      <c r="E45" s="40"/>
      <c r="F45" s="40"/>
      <c r="G45" s="40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1:22" ht="18.75" customHeight="1" x14ac:dyDescent="0.2">
      <c r="A46" s="39"/>
      <c r="D46"/>
      <c r="E46" s="40"/>
      <c r="F46" s="40"/>
      <c r="G46" s="40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1:22" ht="18.75" customHeight="1" x14ac:dyDescent="0.2">
      <c r="A47" s="39"/>
      <c r="D47"/>
      <c r="E47" s="40"/>
      <c r="F47" s="40"/>
      <c r="G47" s="40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  <row r="48" spans="1:22" ht="18.75" customHeight="1" x14ac:dyDescent="0.2">
      <c r="A48" s="39"/>
      <c r="C48" s="22"/>
      <c r="D48"/>
      <c r="E48" s="40"/>
      <c r="F48" s="40"/>
      <c r="G48" s="40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</row>
    <row r="49" spans="1:22" ht="18.75" customHeight="1" x14ac:dyDescent="0.2">
      <c r="A49" s="39"/>
      <c r="C49" s="22"/>
      <c r="D49"/>
      <c r="E49" s="40"/>
      <c r="F49" s="40"/>
      <c r="G49" s="40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27"/>
      <c r="U49" s="27"/>
      <c r="V49" s="27"/>
    </row>
    <row r="50" spans="1:22" ht="18.75" customHeight="1" x14ac:dyDescent="0.2">
      <c r="A50" s="39"/>
      <c r="C50" s="22"/>
      <c r="D50"/>
      <c r="E50" s="40"/>
      <c r="F50" s="40"/>
      <c r="G50" s="40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</row>
    <row r="51" spans="1:22" ht="18.75" customHeight="1" x14ac:dyDescent="0.2">
      <c r="A51" s="39"/>
      <c r="C51" s="22"/>
      <c r="D51"/>
      <c r="E51" s="40"/>
      <c r="F51" s="40"/>
      <c r="G51" s="40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</row>
    <row r="52" spans="1:22" ht="18.75" customHeight="1" x14ac:dyDescent="0.2">
      <c r="A52" s="39"/>
      <c r="C52" s="22"/>
      <c r="D52"/>
      <c r="E52" s="40"/>
      <c r="F52" s="40"/>
      <c r="G52" s="40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</row>
    <row r="53" spans="1:22" ht="18.75" customHeight="1" x14ac:dyDescent="0.2">
      <c r="A53" s="39"/>
    </row>
    <row r="54" spans="1:22" ht="18.75" customHeight="1" x14ac:dyDescent="0.2">
      <c r="A54" s="39"/>
      <c r="C54" s="22"/>
      <c r="D54" s="22"/>
      <c r="E54" s="40"/>
      <c r="F54" s="40"/>
      <c r="G54" s="40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ht="18.75" customHeight="1" x14ac:dyDescent="0.2">
      <c r="A55" s="39"/>
      <c r="B55" s="22"/>
      <c r="C55" s="22"/>
      <c r="D55" s="22"/>
      <c r="E55" s="40"/>
      <c r="F55" s="40"/>
      <c r="G55" s="40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ht="18.75" customHeight="1" x14ac:dyDescent="0.2">
      <c r="A56" s="39"/>
      <c r="B56" s="22"/>
      <c r="C56" s="22"/>
      <c r="D56" s="22"/>
      <c r="E56" s="40"/>
      <c r="F56" s="40"/>
      <c r="G56" s="40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ht="18.75" customHeight="1" x14ac:dyDescent="0.2">
      <c r="A57" s="39"/>
      <c r="B57" s="22"/>
      <c r="C57" s="22"/>
      <c r="D57" s="22"/>
      <c r="E57" s="40"/>
      <c r="F57" s="40"/>
      <c r="G57" s="40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ht="18.75" customHeight="1" x14ac:dyDescent="0.2">
      <c r="A58" s="39"/>
      <c r="B58" s="22"/>
      <c r="C58" s="22"/>
      <c r="D58" s="22"/>
      <c r="E58" s="40"/>
      <c r="F58" s="40"/>
      <c r="G58" s="40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ht="18.75" customHeight="1" x14ac:dyDescent="0.2">
      <c r="A59" s="39"/>
      <c r="B59" s="22"/>
      <c r="C59" s="22"/>
      <c r="D59" s="22"/>
      <c r="E59" s="40"/>
      <c r="F59" s="40"/>
      <c r="G59" s="40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ht="18.75" customHeight="1" x14ac:dyDescent="0.2">
      <c r="A60" s="39"/>
      <c r="B60" s="22"/>
      <c r="C60" s="22"/>
      <c r="D60" s="22"/>
      <c r="E60" s="40"/>
      <c r="F60" s="40"/>
      <c r="G60" s="40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ht="18.75" customHeight="1" x14ac:dyDescent="0.2">
      <c r="A61" s="39"/>
      <c r="B61" s="22"/>
      <c r="C61" s="22"/>
      <c r="D61" s="22"/>
      <c r="E61" s="40"/>
      <c r="F61" s="40"/>
      <c r="G61" s="40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</sheetData>
  <sortState ref="A12:Y13">
    <sortCondition descending="1" ref="P12:P13"/>
  </sortState>
  <pageMargins left="0.70866141732283472" right="0.70866141732283472" top="0.78740157480314965" bottom="0.78740157480314965" header="0.31496062992125984" footer="0.31496062992125984"/>
  <pageSetup paperSize="9" orientation="landscape" horizontalDpi="4294967294" verticalDpi="4294967294" copies="6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9"/>
  <sheetViews>
    <sheetView workbookViewId="0">
      <selection activeCell="G15" sqref="G15"/>
    </sheetView>
  </sheetViews>
  <sheetFormatPr baseColWidth="10" defaultRowHeight="15" x14ac:dyDescent="0.2"/>
  <cols>
    <col min="1" max="1" width="3.5" customWidth="1"/>
    <col min="2" max="2" width="13.5" customWidth="1"/>
    <col min="3" max="3" width="8.6640625" bestFit="1" customWidth="1"/>
    <col min="4" max="4" width="7" style="4" customWidth="1"/>
    <col min="5" max="5" width="7" style="17" customWidth="1"/>
    <col min="6" max="6" width="7" style="5" customWidth="1"/>
    <col min="7" max="7" width="7" style="17" customWidth="1"/>
    <col min="8" max="19" width="3.6640625" style="7" customWidth="1"/>
    <col min="20" max="20" width="2.6640625" style="7" customWidth="1"/>
    <col min="21" max="22" width="3.6640625" style="7" customWidth="1"/>
    <col min="23" max="23" width="3.6640625" style="15" customWidth="1"/>
  </cols>
  <sheetData>
    <row r="1" spans="1:25" ht="47" x14ac:dyDescent="0.55000000000000004">
      <c r="L1" s="41" t="s">
        <v>27</v>
      </c>
      <c r="T1" s="18"/>
    </row>
    <row r="2" spans="1:25" ht="47" x14ac:dyDescent="0.55000000000000004">
      <c r="O2" s="41" t="s">
        <v>26</v>
      </c>
      <c r="T2" s="18"/>
    </row>
    <row r="3" spans="1:25" ht="39" customHeight="1" x14ac:dyDescent="0.3">
      <c r="D3" s="18" t="s">
        <v>35</v>
      </c>
      <c r="E3" s="4"/>
      <c r="F3" s="17"/>
      <c r="G3" s="7"/>
      <c r="H3" s="1" t="s">
        <v>28</v>
      </c>
      <c r="K3" s="42" t="s">
        <v>31</v>
      </c>
      <c r="V3" s="14"/>
    </row>
    <row r="4" spans="1:25" ht="14.25" customHeight="1" x14ac:dyDescent="0.3">
      <c r="D4" s="18"/>
      <c r="E4"/>
      <c r="F4" s="4"/>
      <c r="K4" s="1"/>
      <c r="N4" s="42"/>
      <c r="V4" s="14"/>
    </row>
    <row r="5" spans="1:25" ht="21" x14ac:dyDescent="0.25">
      <c r="A5" s="8"/>
      <c r="C5" s="8"/>
      <c r="D5" s="9"/>
      <c r="E5" s="43" t="s">
        <v>30</v>
      </c>
      <c r="G5" s="19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6"/>
      <c r="X5" s="8"/>
      <c r="Y5" s="8"/>
    </row>
    <row r="6" spans="1:25" ht="77" x14ac:dyDescent="0.2">
      <c r="A6" s="22"/>
      <c r="B6" s="22"/>
      <c r="C6" s="22"/>
      <c r="D6" s="23"/>
      <c r="E6" s="24" t="s">
        <v>12</v>
      </c>
      <c r="F6" s="25" t="s">
        <v>14</v>
      </c>
      <c r="G6" s="24" t="s">
        <v>15</v>
      </c>
      <c r="H6" s="26"/>
      <c r="I6" s="27"/>
      <c r="J6" s="27"/>
      <c r="K6" s="27"/>
      <c r="L6" s="28" t="s">
        <v>7</v>
      </c>
      <c r="M6" s="27"/>
      <c r="N6" s="27"/>
      <c r="O6" s="27"/>
      <c r="P6" s="27"/>
      <c r="Q6" s="27"/>
      <c r="R6" s="27"/>
      <c r="S6" s="27"/>
      <c r="T6" s="27"/>
      <c r="U6" s="29" t="s">
        <v>6</v>
      </c>
      <c r="V6" s="29" t="s">
        <v>5</v>
      </c>
      <c r="W6" s="29" t="s">
        <v>4</v>
      </c>
      <c r="X6" s="8"/>
      <c r="Y6" s="8"/>
    </row>
    <row r="7" spans="1:25" s="3" customFormat="1" ht="19" x14ac:dyDescent="0.25">
      <c r="A7" s="30" t="s">
        <v>0</v>
      </c>
      <c r="B7" s="30" t="s">
        <v>1</v>
      </c>
      <c r="C7" s="30" t="s">
        <v>2</v>
      </c>
      <c r="D7" s="31" t="s">
        <v>3</v>
      </c>
      <c r="E7" s="32" t="s">
        <v>13</v>
      </c>
      <c r="F7" s="33" t="s">
        <v>13</v>
      </c>
      <c r="G7" s="32" t="s">
        <v>13</v>
      </c>
      <c r="H7" s="34">
        <v>1</v>
      </c>
      <c r="I7" s="34">
        <v>2</v>
      </c>
      <c r="J7" s="35">
        <v>3</v>
      </c>
      <c r="K7" s="34">
        <v>4</v>
      </c>
      <c r="L7" s="34">
        <v>5</v>
      </c>
      <c r="M7" s="34">
        <v>6</v>
      </c>
      <c r="N7" s="34">
        <v>7</v>
      </c>
      <c r="O7" s="34">
        <v>8</v>
      </c>
      <c r="P7" s="34">
        <v>9</v>
      </c>
      <c r="Q7" s="34">
        <v>10</v>
      </c>
      <c r="R7" s="34">
        <v>11</v>
      </c>
      <c r="S7" s="34">
        <v>12</v>
      </c>
      <c r="T7" s="34"/>
      <c r="U7" s="26"/>
      <c r="V7" s="26"/>
      <c r="W7" s="34"/>
      <c r="X7" s="13"/>
      <c r="Y7" s="13"/>
    </row>
    <row r="8" spans="1:25" s="3" customFormat="1" ht="19" x14ac:dyDescent="0.25">
      <c r="A8" s="36"/>
      <c r="B8" s="36"/>
      <c r="C8" s="36"/>
      <c r="D8" s="23"/>
      <c r="E8" s="37"/>
      <c r="F8" s="38"/>
      <c r="G8" s="37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/>
      <c r="V8" s="26"/>
      <c r="W8" s="34"/>
      <c r="X8" s="13"/>
      <c r="Y8" s="13"/>
    </row>
    <row r="9" spans="1:25" s="2" customFormat="1" ht="19" x14ac:dyDescent="0.25">
      <c r="A9" s="39">
        <v>1</v>
      </c>
      <c r="B9" t="s">
        <v>63</v>
      </c>
      <c r="C9" s="22"/>
      <c r="D9" t="s">
        <v>18</v>
      </c>
      <c r="E9" s="40">
        <v>0.4368055555555555</v>
      </c>
      <c r="F9" s="40">
        <v>0.49374999999999997</v>
      </c>
      <c r="G9" s="40">
        <f>F9-E9</f>
        <v>5.6944444444444464E-2</v>
      </c>
      <c r="H9" s="27">
        <v>10</v>
      </c>
      <c r="I9" s="27">
        <v>10</v>
      </c>
      <c r="J9" s="27">
        <v>1</v>
      </c>
      <c r="K9" s="27">
        <v>6</v>
      </c>
      <c r="L9" s="27">
        <v>10</v>
      </c>
      <c r="M9" s="27">
        <v>1</v>
      </c>
      <c r="N9" s="27">
        <v>2</v>
      </c>
      <c r="O9" s="27">
        <v>0</v>
      </c>
      <c r="P9" s="27">
        <v>7</v>
      </c>
      <c r="Q9" s="27">
        <v>8</v>
      </c>
      <c r="R9" s="27">
        <v>10</v>
      </c>
      <c r="S9" s="27">
        <v>10</v>
      </c>
      <c r="T9" s="27"/>
      <c r="U9" s="27">
        <f>SUM(H9:S9)</f>
        <v>75</v>
      </c>
      <c r="V9" s="27"/>
      <c r="W9" s="15">
        <f>U9+V9</f>
        <v>75</v>
      </c>
      <c r="X9" s="8"/>
      <c r="Y9" s="8"/>
    </row>
    <row r="10" spans="1:25" s="2" customFormat="1" ht="19" x14ac:dyDescent="0.25">
      <c r="A10" s="39"/>
      <c r="B10"/>
      <c r="C10" s="22"/>
      <c r="D10"/>
      <c r="E10" s="40"/>
      <c r="F10" s="40"/>
      <c r="G10" s="40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15"/>
      <c r="X10" s="8"/>
      <c r="Y10" s="8"/>
    </row>
    <row r="11" spans="1:25" s="2" customFormat="1" ht="19" x14ac:dyDescent="0.25">
      <c r="A11" s="39"/>
      <c r="B11" s="22"/>
      <c r="C11" s="22"/>
      <c r="D11"/>
      <c r="E11" s="40"/>
      <c r="F11" s="40"/>
      <c r="G11" s="40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15"/>
      <c r="X11" s="8"/>
      <c r="Y11" s="8"/>
    </row>
    <row r="12" spans="1:25" s="2" customFormat="1" ht="19" x14ac:dyDescent="0.25">
      <c r="A12" s="39"/>
      <c r="B12" s="22"/>
      <c r="C12" s="22"/>
      <c r="D12"/>
      <c r="E12" s="40"/>
      <c r="F12" s="40"/>
      <c r="G12" s="40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15"/>
      <c r="X12" s="8"/>
      <c r="Y12" s="8"/>
    </row>
    <row r="13" spans="1:25" s="2" customFormat="1" ht="19" x14ac:dyDescent="0.25">
      <c r="A13" s="39"/>
      <c r="B13" s="22"/>
      <c r="C13" s="22"/>
      <c r="D13"/>
      <c r="E13" s="40"/>
      <c r="F13" s="40"/>
      <c r="G13" s="40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15"/>
      <c r="X13" s="8"/>
      <c r="Y13" s="8"/>
    </row>
    <row r="14" spans="1:25" s="2" customFormat="1" ht="19" x14ac:dyDescent="0.25">
      <c r="A14" s="39"/>
      <c r="B14" s="22"/>
      <c r="C14" s="22"/>
      <c r="D14"/>
      <c r="E14" s="40"/>
      <c r="F14" s="40"/>
      <c r="G14" s="40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15"/>
      <c r="X14" s="8"/>
      <c r="Y14" s="8"/>
    </row>
    <row r="15" spans="1:25" s="2" customFormat="1" ht="19" x14ac:dyDescent="0.25">
      <c r="A15" s="39"/>
      <c r="B15" s="22"/>
      <c r="C15" s="22"/>
      <c r="D15"/>
      <c r="E15" s="40"/>
      <c r="F15" s="40"/>
      <c r="G15" s="40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15"/>
      <c r="X15" s="8"/>
      <c r="Y15" s="8"/>
    </row>
    <row r="16" spans="1:25" s="2" customFormat="1" ht="19" x14ac:dyDescent="0.25">
      <c r="A16" s="39"/>
      <c r="B16" s="22"/>
      <c r="C16" s="22"/>
      <c r="D16"/>
      <c r="E16" s="40"/>
      <c r="F16" s="40"/>
      <c r="G16" s="40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15"/>
      <c r="X16" s="8"/>
      <c r="Y16" s="8"/>
    </row>
    <row r="17" spans="1:25" s="2" customFormat="1" ht="19" x14ac:dyDescent="0.25">
      <c r="A17" s="39"/>
      <c r="B17" s="22"/>
      <c r="C17" s="22"/>
      <c r="D17"/>
      <c r="E17" s="40"/>
      <c r="F17" s="40"/>
      <c r="G17" s="40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15"/>
      <c r="X17" s="8"/>
      <c r="Y17" s="8"/>
    </row>
    <row r="18" spans="1:25" s="2" customFormat="1" ht="19" x14ac:dyDescent="0.25">
      <c r="A18" s="39"/>
      <c r="B18" s="22"/>
      <c r="C18" s="22"/>
      <c r="D18"/>
      <c r="E18" s="40"/>
      <c r="F18" s="40"/>
      <c r="G18" s="40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15"/>
      <c r="X18" s="8"/>
      <c r="Y18" s="8"/>
    </row>
    <row r="19" spans="1:25" s="2" customFormat="1" ht="19" x14ac:dyDescent="0.25">
      <c r="A19" s="39"/>
      <c r="B19" s="22"/>
      <c r="C19" s="22"/>
      <c r="D19"/>
      <c r="E19" s="40"/>
      <c r="F19" s="40"/>
      <c r="G19" s="40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15"/>
      <c r="X19" s="8"/>
      <c r="Y19" s="8"/>
    </row>
    <row r="20" spans="1:25" s="2" customFormat="1" ht="19" x14ac:dyDescent="0.25">
      <c r="A20" s="39"/>
      <c r="B20" s="22"/>
      <c r="C20" s="22"/>
      <c r="D20"/>
      <c r="E20" s="40"/>
      <c r="F20" s="40"/>
      <c r="G20" s="40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15"/>
    </row>
    <row r="21" spans="1:25" s="2" customFormat="1" ht="19" x14ac:dyDescent="0.25">
      <c r="A21" s="39"/>
      <c r="B21" s="22"/>
      <c r="C21" s="22"/>
      <c r="D21"/>
      <c r="E21" s="40"/>
      <c r="F21" s="40"/>
      <c r="G21" s="40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15"/>
    </row>
    <row r="22" spans="1:25" s="2" customFormat="1" ht="19" x14ac:dyDescent="0.25">
      <c r="A22" s="39"/>
      <c r="B22" s="22"/>
      <c r="C22" s="22"/>
      <c r="D22"/>
      <c r="E22" s="40"/>
      <c r="F22" s="40"/>
      <c r="G22" s="40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15"/>
    </row>
    <row r="23" spans="1:25" s="2" customFormat="1" ht="19" x14ac:dyDescent="0.25">
      <c r="A23" s="39"/>
      <c r="B23" s="22"/>
      <c r="C23" s="22"/>
      <c r="D23"/>
      <c r="E23" s="40"/>
      <c r="F23" s="40"/>
      <c r="G23" s="40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15"/>
    </row>
    <row r="24" spans="1:25" s="2" customFormat="1" ht="19" x14ac:dyDescent="0.25">
      <c r="A24" s="39"/>
      <c r="B24" s="22"/>
      <c r="C24" s="22"/>
      <c r="D24"/>
      <c r="E24" s="40"/>
      <c r="F24" s="40"/>
      <c r="G24" s="40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15"/>
    </row>
    <row r="25" spans="1:25" s="2" customFormat="1" ht="19" x14ac:dyDescent="0.25">
      <c r="A25" s="39"/>
      <c r="B25" s="22"/>
      <c r="C25" s="22"/>
      <c r="D25"/>
      <c r="E25" s="40"/>
      <c r="F25" s="40"/>
      <c r="G25" s="40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15"/>
    </row>
    <row r="26" spans="1:25" s="2" customFormat="1" ht="19" x14ac:dyDescent="0.25">
      <c r="A26" s="39"/>
      <c r="B26" s="22"/>
      <c r="C26" s="22"/>
      <c r="D26"/>
      <c r="E26" s="40"/>
      <c r="F26" s="40"/>
      <c r="G26" s="40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15"/>
    </row>
    <row r="27" spans="1:25" s="2" customFormat="1" ht="19" x14ac:dyDescent="0.25">
      <c r="A27" s="39"/>
      <c r="B27" s="22"/>
      <c r="C27" s="22"/>
      <c r="D27"/>
      <c r="E27" s="40"/>
      <c r="F27" s="40"/>
      <c r="G27" s="40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15"/>
    </row>
    <row r="28" spans="1:25" s="2" customFormat="1" ht="19" x14ac:dyDescent="0.25">
      <c r="A28" s="39"/>
      <c r="B28" s="22"/>
      <c r="C28" s="22"/>
      <c r="D28"/>
      <c r="E28" s="40"/>
      <c r="F28" s="40"/>
      <c r="G28" s="40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15"/>
    </row>
    <row r="29" spans="1:25" ht="18.75" customHeight="1" x14ac:dyDescent="0.2">
      <c r="A29" s="39"/>
      <c r="B29" s="22"/>
      <c r="C29" s="22"/>
      <c r="D29"/>
      <c r="E29" s="40"/>
      <c r="F29" s="40"/>
      <c r="G29" s="40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1:25" ht="18.75" customHeight="1" x14ac:dyDescent="0.2">
      <c r="A30" s="39"/>
      <c r="B30" s="22"/>
      <c r="C30" s="22"/>
      <c r="D30"/>
      <c r="E30" s="40"/>
      <c r="F30" s="40"/>
      <c r="G30" s="40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1:25" ht="18.75" customHeight="1" x14ac:dyDescent="0.2">
      <c r="A31" s="39"/>
      <c r="B31" s="22"/>
      <c r="C31" s="22"/>
      <c r="D31"/>
      <c r="E31" s="40"/>
      <c r="F31" s="40"/>
      <c r="G31" s="40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1:25" ht="18.75" customHeight="1" x14ac:dyDescent="0.2">
      <c r="A32" s="39"/>
      <c r="B32" s="22"/>
      <c r="C32" s="22"/>
      <c r="D32"/>
      <c r="E32" s="40"/>
      <c r="F32" s="40"/>
      <c r="G32" s="40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</row>
    <row r="33" spans="1:22" ht="18.75" customHeight="1" x14ac:dyDescent="0.2">
      <c r="A33" s="39"/>
      <c r="B33" s="22"/>
      <c r="C33" s="22"/>
      <c r="D33"/>
      <c r="E33" s="40"/>
      <c r="F33" s="40"/>
      <c r="G33" s="40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</row>
    <row r="34" spans="1:22" ht="18.75" customHeight="1" x14ac:dyDescent="0.2">
      <c r="A34" s="39"/>
      <c r="B34" s="22"/>
      <c r="C34" s="22"/>
      <c r="D34"/>
      <c r="E34" s="40"/>
      <c r="F34" s="40"/>
      <c r="G34" s="40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</row>
    <row r="35" spans="1:22" x14ac:dyDescent="0.2">
      <c r="A35" s="39"/>
      <c r="B35" s="22"/>
      <c r="C35" s="22"/>
      <c r="D35"/>
      <c r="E35" s="40"/>
      <c r="F35" s="40"/>
      <c r="G35" s="40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</row>
    <row r="36" spans="1:22" x14ac:dyDescent="0.2">
      <c r="A36" s="39"/>
      <c r="B36" s="22"/>
      <c r="C36" s="22"/>
      <c r="D36"/>
      <c r="E36" s="40"/>
      <c r="F36" s="40"/>
      <c r="G36" s="40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</row>
    <row r="37" spans="1:22" x14ac:dyDescent="0.2">
      <c r="A37" s="39"/>
      <c r="B37" s="22"/>
      <c r="C37" s="22"/>
      <c r="D37"/>
      <c r="E37" s="40"/>
      <c r="F37" s="40"/>
      <c r="G37" s="40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:22" x14ac:dyDescent="0.2">
      <c r="A38" s="39"/>
      <c r="B38" s="22"/>
      <c r="C38" s="22"/>
      <c r="D38" s="22"/>
      <c r="E38" s="40"/>
      <c r="F38" s="40"/>
      <c r="G38" s="40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1:22" x14ac:dyDescent="0.2">
      <c r="A39" s="39"/>
      <c r="B39" s="22"/>
      <c r="C39" s="22"/>
      <c r="D39" s="22"/>
      <c r="E39" s="40"/>
      <c r="F39" s="40"/>
      <c r="G39" s="40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</sheetData>
  <sortState ref="B9:W10">
    <sortCondition descending="1" ref="W9:W10"/>
  </sortState>
  <pageMargins left="0.70866141732283472" right="0.70866141732283472" top="0.78740157480314965" bottom="0.78740157480314965" header="0.31496062992125984" footer="0.31496062992125984"/>
  <pageSetup paperSize="9" orientation="landscape" horizontalDpi="4294967294" verticalDpi="4294967294" copies="2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4"/>
  <sheetViews>
    <sheetView workbookViewId="0">
      <selection activeCell="F15" sqref="F15"/>
    </sheetView>
  </sheetViews>
  <sheetFormatPr baseColWidth="10" defaultRowHeight="15" x14ac:dyDescent="0.2"/>
  <cols>
    <col min="1" max="1" width="3.5" customWidth="1"/>
    <col min="2" max="2" width="15.5" customWidth="1"/>
    <col min="3" max="3" width="8.6640625" bestFit="1" customWidth="1"/>
    <col min="4" max="4" width="10.33203125" style="4" customWidth="1"/>
    <col min="5" max="5" width="7" style="17" customWidth="1"/>
    <col min="6" max="6" width="8.5" style="5" customWidth="1"/>
    <col min="7" max="7" width="7" style="17" customWidth="1"/>
    <col min="8" max="19" width="3.6640625" style="7" customWidth="1"/>
    <col min="20" max="20" width="2.6640625" style="7" customWidth="1"/>
    <col min="21" max="21" width="4.83203125" style="7" customWidth="1"/>
    <col min="22" max="22" width="3.6640625" style="7" customWidth="1"/>
    <col min="23" max="23" width="5.5" style="15" customWidth="1"/>
  </cols>
  <sheetData>
    <row r="1" spans="1:25" ht="47" x14ac:dyDescent="0.55000000000000004">
      <c r="L1" s="41" t="s">
        <v>27</v>
      </c>
      <c r="T1" s="18"/>
    </row>
    <row r="2" spans="1:25" ht="47" x14ac:dyDescent="0.55000000000000004">
      <c r="O2" s="41" t="s">
        <v>26</v>
      </c>
      <c r="T2" s="18"/>
    </row>
    <row r="3" spans="1:25" ht="39" customHeight="1" x14ac:dyDescent="0.3">
      <c r="D3" s="18" t="s">
        <v>35</v>
      </c>
      <c r="E3" s="4"/>
      <c r="F3" s="17"/>
      <c r="G3" s="7"/>
      <c r="H3" s="1" t="s">
        <v>28</v>
      </c>
      <c r="K3" s="42" t="s">
        <v>32</v>
      </c>
      <c r="V3" s="14"/>
    </row>
    <row r="4" spans="1:25" ht="14.25" customHeight="1" x14ac:dyDescent="0.3">
      <c r="D4" s="18"/>
      <c r="E4"/>
      <c r="F4" s="4"/>
      <c r="K4" s="1"/>
      <c r="N4" s="42"/>
      <c r="V4" s="14"/>
    </row>
    <row r="5" spans="1:25" ht="21" x14ac:dyDescent="0.25">
      <c r="A5" s="8"/>
      <c r="C5" s="8"/>
      <c r="D5" s="9"/>
      <c r="E5" s="43" t="s">
        <v>30</v>
      </c>
      <c r="G5" s="19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6"/>
      <c r="X5" s="8"/>
      <c r="Y5" s="8"/>
    </row>
    <row r="6" spans="1:25" ht="77" x14ac:dyDescent="0.2">
      <c r="A6" s="22"/>
      <c r="B6" s="22"/>
      <c r="C6" s="22"/>
      <c r="D6" s="23"/>
      <c r="E6" s="24" t="s">
        <v>12</v>
      </c>
      <c r="F6" s="25" t="s">
        <v>14</v>
      </c>
      <c r="G6" s="24" t="s">
        <v>15</v>
      </c>
      <c r="H6" s="26"/>
      <c r="I6" s="27"/>
      <c r="J6" s="27"/>
      <c r="K6" s="27"/>
      <c r="L6" s="28" t="s">
        <v>7</v>
      </c>
      <c r="M6" s="27"/>
      <c r="N6" s="27"/>
      <c r="O6" s="27"/>
      <c r="P6" s="27"/>
      <c r="Q6" s="27"/>
      <c r="R6" s="27"/>
      <c r="S6" s="27"/>
      <c r="T6" s="27"/>
      <c r="U6" s="29" t="s">
        <v>6</v>
      </c>
      <c r="V6" s="29" t="s">
        <v>5</v>
      </c>
      <c r="W6" s="29" t="s">
        <v>4</v>
      </c>
      <c r="X6" s="8"/>
      <c r="Y6" s="8"/>
    </row>
    <row r="7" spans="1:25" s="3" customFormat="1" ht="19" x14ac:dyDescent="0.25">
      <c r="A7" s="30" t="s">
        <v>0</v>
      </c>
      <c r="B7" s="30" t="s">
        <v>1</v>
      </c>
      <c r="C7" s="30" t="s">
        <v>2</v>
      </c>
      <c r="D7" s="31" t="s">
        <v>3</v>
      </c>
      <c r="E7" s="32" t="s">
        <v>13</v>
      </c>
      <c r="F7" s="33" t="s">
        <v>13</v>
      </c>
      <c r="G7" s="32" t="s">
        <v>13</v>
      </c>
      <c r="H7" s="34">
        <v>1</v>
      </c>
      <c r="I7" s="34">
        <v>2</v>
      </c>
      <c r="J7" s="35">
        <v>3</v>
      </c>
      <c r="K7" s="34">
        <v>4</v>
      </c>
      <c r="L7" s="34">
        <v>5</v>
      </c>
      <c r="M7" s="34">
        <v>6</v>
      </c>
      <c r="N7" s="34">
        <v>7</v>
      </c>
      <c r="O7" s="34">
        <v>8</v>
      </c>
      <c r="P7" s="34">
        <v>9</v>
      </c>
      <c r="Q7" s="34">
        <v>10</v>
      </c>
      <c r="R7" s="34">
        <v>11</v>
      </c>
      <c r="S7" s="34">
        <v>12</v>
      </c>
      <c r="T7" s="34"/>
      <c r="U7" s="26"/>
      <c r="V7" s="26"/>
      <c r="W7" s="34"/>
      <c r="X7" s="13"/>
      <c r="Y7" s="13"/>
    </row>
    <row r="8" spans="1:25" s="3" customFormat="1" ht="19" x14ac:dyDescent="0.25">
      <c r="A8" s="39">
        <v>1</v>
      </c>
      <c r="B8" s="22" t="s">
        <v>45</v>
      </c>
      <c r="C8" s="22" t="s">
        <v>69</v>
      </c>
      <c r="D8" t="s">
        <v>49</v>
      </c>
      <c r="E8" s="40">
        <v>0.37916666666666665</v>
      </c>
      <c r="F8" s="40">
        <v>0.4548611111111111</v>
      </c>
      <c r="G8" s="40">
        <f>F8-E8</f>
        <v>7.5694444444444453E-2</v>
      </c>
      <c r="H8" s="27">
        <v>10</v>
      </c>
      <c r="I8" s="27">
        <v>10</v>
      </c>
      <c r="J8" s="27">
        <v>10</v>
      </c>
      <c r="K8" s="27">
        <v>6</v>
      </c>
      <c r="L8" s="27">
        <v>6</v>
      </c>
      <c r="M8" s="27">
        <v>10</v>
      </c>
      <c r="N8" s="27">
        <v>10</v>
      </c>
      <c r="O8" s="27">
        <v>10</v>
      </c>
      <c r="P8" s="27">
        <v>10</v>
      </c>
      <c r="Q8" s="27">
        <v>10</v>
      </c>
      <c r="R8" s="27">
        <v>7</v>
      </c>
      <c r="S8" s="27">
        <v>10</v>
      </c>
      <c r="T8" s="27"/>
      <c r="U8" s="27">
        <f>SUM(H8:S8)</f>
        <v>109</v>
      </c>
      <c r="V8" s="27"/>
      <c r="W8" s="15">
        <f>U8-V8</f>
        <v>109</v>
      </c>
      <c r="X8" s="13"/>
      <c r="Y8" s="13"/>
    </row>
    <row r="9" spans="1:25" s="2" customFormat="1" ht="19" x14ac:dyDescent="0.25">
      <c r="A9" s="39">
        <f>A8+1</f>
        <v>2</v>
      </c>
      <c r="B9" s="22" t="s">
        <v>55</v>
      </c>
      <c r="C9" s="22" t="s">
        <v>8</v>
      </c>
      <c r="D9" t="s">
        <v>18</v>
      </c>
      <c r="E9" s="40">
        <v>0.41875000000000001</v>
      </c>
      <c r="F9" s="40">
        <v>0.48333333333333334</v>
      </c>
      <c r="G9" s="40">
        <f>F9-E9</f>
        <v>6.4583333333333326E-2</v>
      </c>
      <c r="H9" s="27">
        <v>8</v>
      </c>
      <c r="I9" s="27">
        <v>10</v>
      </c>
      <c r="J9" s="27">
        <v>10</v>
      </c>
      <c r="K9" s="27">
        <v>6</v>
      </c>
      <c r="L9" s="27">
        <v>10</v>
      </c>
      <c r="M9" s="27">
        <v>10</v>
      </c>
      <c r="N9" s="27">
        <v>10</v>
      </c>
      <c r="O9" s="27">
        <v>10</v>
      </c>
      <c r="P9" s="27">
        <v>7</v>
      </c>
      <c r="Q9" s="27">
        <v>10</v>
      </c>
      <c r="R9" s="27">
        <v>10</v>
      </c>
      <c r="S9" s="27">
        <v>8</v>
      </c>
      <c r="T9" s="27"/>
      <c r="U9" s="27">
        <f>SUM(H9:S9)</f>
        <v>109</v>
      </c>
      <c r="V9" s="27"/>
      <c r="W9" s="15">
        <f>U9-V9</f>
        <v>109</v>
      </c>
      <c r="X9" s="8"/>
      <c r="Y9" s="8"/>
    </row>
    <row r="10" spans="1:25" s="2" customFormat="1" ht="19" x14ac:dyDescent="0.25">
      <c r="A10" s="39">
        <f t="shared" ref="A10:A21" si="0">A9+1</f>
        <v>3</v>
      </c>
      <c r="B10" s="22" t="s">
        <v>48</v>
      </c>
      <c r="C10" s="22" t="s">
        <v>11</v>
      </c>
      <c r="D10" t="s">
        <v>49</v>
      </c>
      <c r="E10" s="40">
        <v>0.39583333333333331</v>
      </c>
      <c r="F10" s="40">
        <v>0.45416666666666666</v>
      </c>
      <c r="G10" s="40">
        <f>F10-E10</f>
        <v>5.8333333333333348E-2</v>
      </c>
      <c r="H10" s="27">
        <v>2</v>
      </c>
      <c r="I10" s="27">
        <v>10</v>
      </c>
      <c r="J10" s="27">
        <v>10</v>
      </c>
      <c r="K10" s="27">
        <v>10</v>
      </c>
      <c r="L10" s="27">
        <v>10</v>
      </c>
      <c r="M10" s="27">
        <v>10</v>
      </c>
      <c r="N10" s="27">
        <v>10</v>
      </c>
      <c r="O10" s="27">
        <v>8</v>
      </c>
      <c r="P10" s="27">
        <v>7</v>
      </c>
      <c r="Q10" s="27">
        <v>10</v>
      </c>
      <c r="R10" s="27">
        <v>10</v>
      </c>
      <c r="S10" s="27">
        <v>8</v>
      </c>
      <c r="T10" s="27"/>
      <c r="U10" s="27">
        <f>SUM(H10:S10)</f>
        <v>105</v>
      </c>
      <c r="V10" s="27"/>
      <c r="W10" s="15">
        <f>U10-V10</f>
        <v>105</v>
      </c>
      <c r="X10" s="8"/>
      <c r="Y10" s="8"/>
    </row>
    <row r="11" spans="1:25" s="2" customFormat="1" ht="19" x14ac:dyDescent="0.25">
      <c r="A11" s="39">
        <f t="shared" si="0"/>
        <v>4</v>
      </c>
      <c r="B11" s="22" t="s">
        <v>50</v>
      </c>
      <c r="C11" s="22"/>
      <c r="D11" t="s">
        <v>18</v>
      </c>
      <c r="E11" s="40">
        <v>0.39999999999999997</v>
      </c>
      <c r="F11" s="40">
        <v>0.4597222222222222</v>
      </c>
      <c r="G11" s="40">
        <f>F11-E11</f>
        <v>5.9722222222222232E-2</v>
      </c>
      <c r="H11" s="27">
        <v>10</v>
      </c>
      <c r="I11" s="27">
        <v>10</v>
      </c>
      <c r="J11" s="27">
        <v>10</v>
      </c>
      <c r="K11" s="27">
        <v>6</v>
      </c>
      <c r="L11" s="27">
        <v>10</v>
      </c>
      <c r="M11" s="27">
        <v>6</v>
      </c>
      <c r="N11" s="27">
        <v>10</v>
      </c>
      <c r="O11" s="27">
        <v>2</v>
      </c>
      <c r="P11" s="27">
        <v>10</v>
      </c>
      <c r="Q11" s="27">
        <v>10</v>
      </c>
      <c r="R11" s="27">
        <v>10</v>
      </c>
      <c r="S11" s="27">
        <v>10</v>
      </c>
      <c r="T11" s="27"/>
      <c r="U11" s="27">
        <f>SUM(H11:S11)</f>
        <v>104</v>
      </c>
      <c r="V11" s="27"/>
      <c r="W11" s="15">
        <f>U11-V11</f>
        <v>104</v>
      </c>
      <c r="X11" s="8"/>
      <c r="Y11" s="8"/>
    </row>
    <row r="12" spans="1:25" s="2" customFormat="1" ht="19" x14ac:dyDescent="0.25">
      <c r="A12" s="39">
        <f t="shared" si="0"/>
        <v>5</v>
      </c>
      <c r="B12" s="22" t="s">
        <v>53</v>
      </c>
      <c r="C12" s="22" t="s">
        <v>9</v>
      </c>
      <c r="D12" t="s">
        <v>17</v>
      </c>
      <c r="E12" s="40">
        <v>0.4145833333333333</v>
      </c>
      <c r="F12" s="40">
        <v>0.46736111111111112</v>
      </c>
      <c r="G12" s="40">
        <f>F12-E12</f>
        <v>5.2777777777777812E-2</v>
      </c>
      <c r="H12" s="27">
        <v>8</v>
      </c>
      <c r="I12" s="27">
        <v>5</v>
      </c>
      <c r="J12" s="27">
        <v>10</v>
      </c>
      <c r="K12" s="27">
        <v>10</v>
      </c>
      <c r="L12" s="27">
        <v>6</v>
      </c>
      <c r="M12" s="27">
        <v>10</v>
      </c>
      <c r="N12" s="27">
        <v>10</v>
      </c>
      <c r="O12" s="27">
        <v>10</v>
      </c>
      <c r="P12" s="27">
        <v>7</v>
      </c>
      <c r="Q12" s="27">
        <v>4</v>
      </c>
      <c r="R12" s="27">
        <v>10</v>
      </c>
      <c r="S12" s="27">
        <v>10</v>
      </c>
      <c r="T12" s="27"/>
      <c r="U12" s="27">
        <f>SUM(H12:S12)</f>
        <v>100</v>
      </c>
      <c r="V12" s="27"/>
      <c r="W12" s="15">
        <f>U12-V12</f>
        <v>100</v>
      </c>
      <c r="X12" s="8"/>
      <c r="Y12" s="8"/>
    </row>
    <row r="13" spans="1:25" s="2" customFormat="1" ht="19" x14ac:dyDescent="0.25">
      <c r="A13" s="39">
        <f t="shared" si="0"/>
        <v>6</v>
      </c>
      <c r="B13" s="22" t="s">
        <v>51</v>
      </c>
      <c r="C13" s="22"/>
      <c r="D13" t="s">
        <v>59</v>
      </c>
      <c r="E13" s="40">
        <v>0.40416666666666662</v>
      </c>
      <c r="F13" s="40">
        <v>0.48055555555555557</v>
      </c>
      <c r="G13" s="40">
        <f>F13-E13</f>
        <v>7.6388888888888951E-2</v>
      </c>
      <c r="H13" s="27">
        <v>10</v>
      </c>
      <c r="I13" s="27">
        <v>10</v>
      </c>
      <c r="J13" s="27">
        <v>10</v>
      </c>
      <c r="K13" s="27">
        <v>5</v>
      </c>
      <c r="L13" s="27">
        <v>3</v>
      </c>
      <c r="M13" s="27">
        <v>10</v>
      </c>
      <c r="N13" s="27">
        <v>10</v>
      </c>
      <c r="O13" s="27">
        <v>10</v>
      </c>
      <c r="P13" s="27">
        <v>10</v>
      </c>
      <c r="Q13" s="27">
        <v>10</v>
      </c>
      <c r="R13" s="27">
        <v>10</v>
      </c>
      <c r="S13" s="27">
        <v>1</v>
      </c>
      <c r="T13" s="27"/>
      <c r="U13" s="27">
        <f>SUM(H13:S13)</f>
        <v>99</v>
      </c>
      <c r="V13" s="27"/>
      <c r="W13" s="15">
        <f>U13-V13</f>
        <v>99</v>
      </c>
      <c r="X13" s="8"/>
      <c r="Y13" s="8"/>
    </row>
    <row r="14" spans="1:25" s="2" customFormat="1" ht="19" x14ac:dyDescent="0.25">
      <c r="A14" s="39">
        <f t="shared" si="0"/>
        <v>7</v>
      </c>
      <c r="B14" s="22" t="s">
        <v>54</v>
      </c>
      <c r="C14" s="22" t="s">
        <v>9</v>
      </c>
      <c r="D14" t="s">
        <v>19</v>
      </c>
      <c r="E14" s="40">
        <v>0.41666666666666669</v>
      </c>
      <c r="F14" s="40">
        <v>0.46736111111111112</v>
      </c>
      <c r="G14" s="40">
        <f>F14-E14</f>
        <v>5.0694444444444431E-2</v>
      </c>
      <c r="H14" s="27">
        <v>10</v>
      </c>
      <c r="I14" s="27">
        <v>10</v>
      </c>
      <c r="J14" s="27">
        <v>10</v>
      </c>
      <c r="K14" s="27">
        <v>10</v>
      </c>
      <c r="L14" s="27">
        <v>6</v>
      </c>
      <c r="M14" s="27">
        <v>1</v>
      </c>
      <c r="N14" s="27">
        <v>10</v>
      </c>
      <c r="O14" s="27">
        <v>2</v>
      </c>
      <c r="P14" s="27">
        <v>7</v>
      </c>
      <c r="Q14" s="27">
        <v>10</v>
      </c>
      <c r="R14" s="27">
        <v>10</v>
      </c>
      <c r="S14" s="27">
        <v>8</v>
      </c>
      <c r="T14" s="27"/>
      <c r="U14" s="27">
        <f>SUM(H14:S14)</f>
        <v>94</v>
      </c>
      <c r="V14" s="27"/>
      <c r="W14" s="15">
        <f>U14-V14</f>
        <v>94</v>
      </c>
      <c r="X14" s="8"/>
      <c r="Y14" s="8"/>
    </row>
    <row r="15" spans="1:25" s="2" customFormat="1" ht="19" x14ac:dyDescent="0.25">
      <c r="A15" s="39">
        <f t="shared" si="0"/>
        <v>8</v>
      </c>
      <c r="B15" s="22" t="s">
        <v>60</v>
      </c>
      <c r="C15" s="22" t="s">
        <v>69</v>
      </c>
      <c r="D15" t="s">
        <v>61</v>
      </c>
      <c r="E15" s="40">
        <v>0.37708333333333338</v>
      </c>
      <c r="F15" s="40">
        <v>0.4458333333333333</v>
      </c>
      <c r="G15" s="40">
        <f>F15-E15</f>
        <v>6.8749999999999922E-2</v>
      </c>
      <c r="H15" s="27">
        <v>10</v>
      </c>
      <c r="I15" s="27">
        <v>2</v>
      </c>
      <c r="J15" s="27">
        <v>10</v>
      </c>
      <c r="K15" s="27">
        <v>10</v>
      </c>
      <c r="L15" s="27">
        <v>6</v>
      </c>
      <c r="M15" s="27">
        <v>10</v>
      </c>
      <c r="N15" s="27">
        <v>8</v>
      </c>
      <c r="O15" s="27">
        <v>10</v>
      </c>
      <c r="P15" s="27">
        <v>2</v>
      </c>
      <c r="Q15" s="27">
        <v>8</v>
      </c>
      <c r="R15" s="27">
        <v>10</v>
      </c>
      <c r="S15" s="27">
        <v>8</v>
      </c>
      <c r="T15" s="27"/>
      <c r="U15" s="27">
        <f>SUM(H15:S15)</f>
        <v>94</v>
      </c>
      <c r="V15" s="27"/>
      <c r="W15" s="15">
        <f>U15-V15</f>
        <v>94</v>
      </c>
      <c r="X15" s="8"/>
      <c r="Y15" s="8"/>
    </row>
    <row r="16" spans="1:25" s="2" customFormat="1" ht="19" x14ac:dyDescent="0.25">
      <c r="A16" s="39">
        <f t="shared" si="0"/>
        <v>9</v>
      </c>
      <c r="B16" s="22" t="s">
        <v>52</v>
      </c>
      <c r="C16" s="22" t="s">
        <v>9</v>
      </c>
      <c r="D16" t="s">
        <v>49</v>
      </c>
      <c r="E16" s="40">
        <v>0.40625</v>
      </c>
      <c r="F16" s="40">
        <v>0.46180555555555558</v>
      </c>
      <c r="G16" s="40">
        <f>F16-E16</f>
        <v>5.555555555555558E-2</v>
      </c>
      <c r="H16" s="27">
        <v>4</v>
      </c>
      <c r="I16" s="27">
        <v>10</v>
      </c>
      <c r="J16" s="27">
        <v>8</v>
      </c>
      <c r="K16" s="27">
        <v>6</v>
      </c>
      <c r="L16" s="27">
        <v>6</v>
      </c>
      <c r="M16" s="27">
        <v>10</v>
      </c>
      <c r="N16" s="27">
        <v>10</v>
      </c>
      <c r="O16" s="27">
        <v>10</v>
      </c>
      <c r="P16" s="27">
        <v>10</v>
      </c>
      <c r="Q16" s="27">
        <v>4</v>
      </c>
      <c r="R16" s="27">
        <v>7</v>
      </c>
      <c r="S16" s="27">
        <v>8</v>
      </c>
      <c r="T16" s="27"/>
      <c r="U16" s="27">
        <f>SUM(H16:S16)</f>
        <v>93</v>
      </c>
      <c r="V16" s="27"/>
      <c r="W16" s="15">
        <f>U16-V16</f>
        <v>93</v>
      </c>
      <c r="X16" s="8"/>
      <c r="Y16" s="8"/>
    </row>
    <row r="17" spans="1:25" s="2" customFormat="1" ht="19" x14ac:dyDescent="0.25">
      <c r="A17" s="39">
        <f t="shared" si="0"/>
        <v>10</v>
      </c>
      <c r="B17" s="22" t="s">
        <v>44</v>
      </c>
      <c r="C17" t="s">
        <v>68</v>
      </c>
      <c r="D17" t="s">
        <v>17</v>
      </c>
      <c r="E17" s="40">
        <v>0.37708333333333338</v>
      </c>
      <c r="F17" s="40">
        <v>0.4458333333333333</v>
      </c>
      <c r="G17" s="40">
        <f>F17-E17</f>
        <v>6.8749999999999922E-2</v>
      </c>
      <c r="H17" s="27">
        <v>10</v>
      </c>
      <c r="I17" s="27">
        <v>10</v>
      </c>
      <c r="J17" s="27">
        <v>8</v>
      </c>
      <c r="K17" s="27">
        <v>10</v>
      </c>
      <c r="L17" s="27">
        <v>6</v>
      </c>
      <c r="M17" s="27">
        <v>1</v>
      </c>
      <c r="N17" s="27">
        <v>2</v>
      </c>
      <c r="O17" s="27">
        <v>10</v>
      </c>
      <c r="P17" s="27">
        <v>7</v>
      </c>
      <c r="Q17" s="27">
        <v>10</v>
      </c>
      <c r="R17" s="27">
        <v>10</v>
      </c>
      <c r="S17" s="27">
        <v>5</v>
      </c>
      <c r="T17" s="27"/>
      <c r="U17" s="27">
        <f>SUM(H17:S17)</f>
        <v>89</v>
      </c>
      <c r="V17" s="27"/>
      <c r="W17" s="15">
        <f>U17-V17</f>
        <v>89</v>
      </c>
      <c r="X17" s="8"/>
      <c r="Y17" s="8"/>
    </row>
    <row r="18" spans="1:25" s="2" customFormat="1" ht="19" x14ac:dyDescent="0.25">
      <c r="A18" s="39">
        <f t="shared" si="0"/>
        <v>11</v>
      </c>
      <c r="B18" s="22" t="s">
        <v>58</v>
      </c>
      <c r="C18" s="22" t="s">
        <v>10</v>
      </c>
      <c r="D18" s="52" t="s">
        <v>16</v>
      </c>
      <c r="E18" s="40">
        <v>0.375</v>
      </c>
      <c r="F18" s="40">
        <v>0.41666666666666669</v>
      </c>
      <c r="G18" s="40">
        <f>F18-E18</f>
        <v>4.1666666666666685E-2</v>
      </c>
      <c r="H18" s="27">
        <v>2</v>
      </c>
      <c r="I18" s="27">
        <v>10</v>
      </c>
      <c r="J18" s="27">
        <v>1</v>
      </c>
      <c r="K18" s="27">
        <v>10</v>
      </c>
      <c r="L18" s="27">
        <v>6</v>
      </c>
      <c r="M18" s="27">
        <v>0</v>
      </c>
      <c r="N18" s="27">
        <v>8</v>
      </c>
      <c r="O18" s="27">
        <v>6</v>
      </c>
      <c r="P18" s="27">
        <v>8</v>
      </c>
      <c r="Q18" s="27">
        <v>10</v>
      </c>
      <c r="R18" s="27">
        <v>10</v>
      </c>
      <c r="S18" s="27">
        <v>10</v>
      </c>
      <c r="T18" s="26"/>
      <c r="U18" s="27">
        <f>SUM(H18:S18)</f>
        <v>81</v>
      </c>
      <c r="V18" s="27"/>
      <c r="W18" s="15">
        <f>U18-V18</f>
        <v>81</v>
      </c>
      <c r="X18" s="8"/>
      <c r="Y18" s="8"/>
    </row>
    <row r="19" spans="1:25" s="2" customFormat="1" ht="19" x14ac:dyDescent="0.25">
      <c r="A19" s="39">
        <f t="shared" si="0"/>
        <v>12</v>
      </c>
      <c r="B19" s="22" t="s">
        <v>47</v>
      </c>
      <c r="C19" s="22" t="s">
        <v>10</v>
      </c>
      <c r="D19" t="s">
        <v>18</v>
      </c>
      <c r="E19" s="40">
        <v>0.38958333333333334</v>
      </c>
      <c r="F19" s="40">
        <v>0.45</v>
      </c>
      <c r="G19" s="40">
        <f>F19-E19</f>
        <v>6.0416666666666674E-2</v>
      </c>
      <c r="H19" s="27">
        <v>2</v>
      </c>
      <c r="I19" s="27">
        <v>7</v>
      </c>
      <c r="J19" s="27">
        <v>10</v>
      </c>
      <c r="K19" s="27">
        <v>10</v>
      </c>
      <c r="L19" s="27">
        <v>10</v>
      </c>
      <c r="M19" s="27">
        <v>10</v>
      </c>
      <c r="N19" s="27">
        <v>8</v>
      </c>
      <c r="O19" s="27">
        <v>2</v>
      </c>
      <c r="P19" s="27">
        <v>7</v>
      </c>
      <c r="Q19" s="27">
        <v>4</v>
      </c>
      <c r="R19" s="27">
        <v>4</v>
      </c>
      <c r="S19" s="27">
        <v>5</v>
      </c>
      <c r="T19" s="27"/>
      <c r="U19" s="27">
        <f>SUM(H19:S19)</f>
        <v>79</v>
      </c>
      <c r="V19" s="27"/>
      <c r="W19" s="15">
        <f>U19-V19</f>
        <v>79</v>
      </c>
      <c r="X19" s="8"/>
      <c r="Y19" s="8"/>
    </row>
    <row r="20" spans="1:25" s="2" customFormat="1" ht="19" x14ac:dyDescent="0.25">
      <c r="A20" s="39">
        <f t="shared" si="0"/>
        <v>13</v>
      </c>
      <c r="B20" s="22" t="s">
        <v>62</v>
      </c>
      <c r="C20" s="22"/>
      <c r="D20" t="s">
        <v>18</v>
      </c>
      <c r="E20" s="40">
        <v>0.40833333333333338</v>
      </c>
      <c r="F20" s="40">
        <v>0.46736111111111112</v>
      </c>
      <c r="G20" s="40">
        <f>F20-E20</f>
        <v>5.9027777777777735E-2</v>
      </c>
      <c r="H20" s="27">
        <v>2</v>
      </c>
      <c r="I20" s="27">
        <v>5</v>
      </c>
      <c r="J20" s="27">
        <v>4</v>
      </c>
      <c r="K20" s="27">
        <v>6</v>
      </c>
      <c r="L20" s="27">
        <v>3</v>
      </c>
      <c r="M20" s="27">
        <v>10</v>
      </c>
      <c r="N20" s="27">
        <v>8</v>
      </c>
      <c r="O20" s="27">
        <v>8</v>
      </c>
      <c r="P20" s="27">
        <v>7</v>
      </c>
      <c r="Q20" s="27">
        <v>10</v>
      </c>
      <c r="R20" s="27">
        <v>10</v>
      </c>
      <c r="S20" s="27">
        <v>5</v>
      </c>
      <c r="T20" s="27"/>
      <c r="U20" s="27">
        <f>SUM(H20:S20)</f>
        <v>78</v>
      </c>
      <c r="V20" s="27"/>
      <c r="W20" s="15">
        <f>U20-V20</f>
        <v>78</v>
      </c>
    </row>
    <row r="21" spans="1:25" s="2" customFormat="1" ht="19" x14ac:dyDescent="0.25">
      <c r="A21" s="39">
        <f t="shared" si="0"/>
        <v>14</v>
      </c>
      <c r="B21" s="22" t="s">
        <v>46</v>
      </c>
      <c r="C21" s="22" t="s">
        <v>9</v>
      </c>
      <c r="D21" t="s">
        <v>59</v>
      </c>
      <c r="E21" s="40">
        <v>0.38541666666666669</v>
      </c>
      <c r="F21" s="40">
        <v>0.4458333333333333</v>
      </c>
      <c r="G21" s="40">
        <f>F21-E21</f>
        <v>6.0416666666666619E-2</v>
      </c>
      <c r="H21" s="27">
        <v>4</v>
      </c>
      <c r="I21" s="27">
        <v>5</v>
      </c>
      <c r="J21" s="27">
        <v>1</v>
      </c>
      <c r="K21" s="27">
        <v>6</v>
      </c>
      <c r="L21" s="27">
        <v>10</v>
      </c>
      <c r="M21" s="27">
        <v>1</v>
      </c>
      <c r="N21" s="27">
        <v>10</v>
      </c>
      <c r="O21" s="27">
        <v>2</v>
      </c>
      <c r="P21" s="27">
        <v>7</v>
      </c>
      <c r="Q21" s="27">
        <v>10</v>
      </c>
      <c r="R21" s="27">
        <v>10</v>
      </c>
      <c r="S21" s="27">
        <v>8</v>
      </c>
      <c r="T21" s="27"/>
      <c r="U21" s="27">
        <f>SUM(H21:S21)</f>
        <v>74</v>
      </c>
      <c r="V21" s="27"/>
      <c r="W21" s="15">
        <f>U21-V21</f>
        <v>74</v>
      </c>
    </row>
    <row r="22" spans="1:25" s="2" customFormat="1" ht="19" x14ac:dyDescent="0.25">
      <c r="A22" s="39"/>
      <c r="B22" s="22"/>
      <c r="C22" s="22"/>
      <c r="D22"/>
      <c r="E22" s="40"/>
      <c r="F22" s="40"/>
      <c r="G22" s="40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15"/>
    </row>
    <row r="23" spans="1:25" s="2" customFormat="1" ht="19" x14ac:dyDescent="0.25">
      <c r="A23" s="39"/>
      <c r="B23" s="22"/>
      <c r="C23" s="22"/>
      <c r="D23"/>
      <c r="E23" s="40"/>
      <c r="F23" s="40"/>
      <c r="G23" s="40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15"/>
    </row>
    <row r="24" spans="1:25" s="2" customFormat="1" ht="19" x14ac:dyDescent="0.25">
      <c r="A24" s="39"/>
      <c r="B24" s="22"/>
      <c r="C24" s="22"/>
      <c r="D24"/>
      <c r="E24" s="40"/>
      <c r="F24" s="40"/>
      <c r="G24" s="40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15"/>
    </row>
    <row r="25" spans="1:25" s="2" customFormat="1" ht="19" x14ac:dyDescent="0.25">
      <c r="A25" s="39"/>
      <c r="B25" s="22"/>
      <c r="C25" s="22"/>
      <c r="D25"/>
      <c r="E25" s="40"/>
      <c r="F25" s="40"/>
      <c r="G25" s="40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15"/>
    </row>
    <row r="26" spans="1:25" s="2" customFormat="1" ht="19" x14ac:dyDescent="0.25">
      <c r="A26" s="39"/>
      <c r="B26" s="22"/>
      <c r="C26" s="22"/>
      <c r="D26"/>
      <c r="E26" s="40"/>
      <c r="F26" s="40"/>
      <c r="G26" s="40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15"/>
    </row>
    <row r="27" spans="1:25" s="2" customFormat="1" ht="19" x14ac:dyDescent="0.25">
      <c r="A27" s="39"/>
      <c r="B27" s="22"/>
      <c r="C27" s="22"/>
      <c r="D27"/>
      <c r="E27" s="40"/>
      <c r="F27" s="40"/>
      <c r="G27" s="40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15"/>
    </row>
    <row r="28" spans="1:25" s="2" customFormat="1" ht="19" x14ac:dyDescent="0.25">
      <c r="A28" s="39"/>
      <c r="B28" s="22"/>
      <c r="C28" s="22"/>
      <c r="D28"/>
      <c r="E28" s="40"/>
      <c r="F28" s="40"/>
      <c r="G28" s="40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15"/>
    </row>
    <row r="29" spans="1:25" ht="18.75" customHeight="1" x14ac:dyDescent="0.2">
      <c r="A29" s="39"/>
      <c r="B29" s="22"/>
      <c r="C29" s="22"/>
      <c r="D29"/>
      <c r="E29" s="40"/>
      <c r="F29" s="40"/>
      <c r="G29" s="40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1:25" ht="18.75" customHeight="1" x14ac:dyDescent="0.2">
      <c r="A30" s="39"/>
      <c r="B30" s="22"/>
      <c r="C30" s="22"/>
      <c r="D30"/>
      <c r="E30" s="40"/>
      <c r="F30" s="40"/>
      <c r="G30" s="40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1:25" ht="18.75" customHeight="1" x14ac:dyDescent="0.2">
      <c r="A31" s="39"/>
      <c r="B31" s="22"/>
      <c r="C31" s="22"/>
      <c r="D31"/>
      <c r="E31" s="40"/>
      <c r="F31" s="40"/>
      <c r="G31" s="40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1:25" ht="18.75" customHeight="1" x14ac:dyDescent="0.2">
      <c r="A32" s="39"/>
      <c r="B32" s="22"/>
      <c r="C32" s="22"/>
      <c r="D32"/>
      <c r="E32" s="40"/>
      <c r="F32" s="40"/>
      <c r="G32" s="40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</row>
    <row r="33" spans="1:22" ht="18.75" customHeight="1" x14ac:dyDescent="0.2">
      <c r="A33" s="39"/>
      <c r="B33" s="22"/>
      <c r="C33" s="22"/>
      <c r="D33"/>
      <c r="E33" s="40"/>
      <c r="F33" s="40"/>
      <c r="G33" s="40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</row>
    <row r="34" spans="1:22" ht="18.75" customHeight="1" x14ac:dyDescent="0.2">
      <c r="A34" s="39"/>
      <c r="B34" s="22"/>
      <c r="C34" s="22"/>
      <c r="D34"/>
      <c r="E34" s="40"/>
      <c r="F34" s="40"/>
      <c r="G34" s="40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</row>
    <row r="35" spans="1:22" ht="18.75" customHeight="1" x14ac:dyDescent="0.2">
      <c r="A35" s="39"/>
      <c r="B35" s="22"/>
      <c r="C35" s="22"/>
      <c r="D35"/>
      <c r="E35" s="40"/>
      <c r="F35" s="40"/>
      <c r="G35" s="40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</row>
    <row r="36" spans="1:22" ht="18.75" customHeight="1" x14ac:dyDescent="0.2">
      <c r="A36" s="39"/>
      <c r="B36" s="22"/>
      <c r="C36" s="22"/>
      <c r="D36"/>
      <c r="E36" s="40"/>
      <c r="F36" s="40"/>
      <c r="G36" s="40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</row>
    <row r="37" spans="1:22" ht="18.75" customHeight="1" x14ac:dyDescent="0.2">
      <c r="A37" s="39"/>
      <c r="B37" s="22"/>
      <c r="C37" s="22"/>
      <c r="D37"/>
      <c r="E37" s="40"/>
      <c r="F37" s="40"/>
      <c r="G37" s="40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:22" ht="18.75" customHeight="1" x14ac:dyDescent="0.2">
      <c r="A38" s="39"/>
      <c r="B38" s="22"/>
      <c r="C38" s="22"/>
      <c r="D38"/>
      <c r="E38" s="40"/>
      <c r="F38" s="40"/>
      <c r="G38" s="40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1:22" ht="18.75" customHeight="1" x14ac:dyDescent="0.2">
      <c r="A39" s="39"/>
      <c r="B39" s="22"/>
      <c r="C39" s="22"/>
      <c r="D39"/>
      <c r="E39" s="40"/>
      <c r="F39" s="40"/>
      <c r="G39" s="40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0" spans="1:22" ht="18.75" customHeight="1" x14ac:dyDescent="0.2">
      <c r="A40" s="39"/>
      <c r="B40" s="22"/>
      <c r="C40" s="22"/>
      <c r="D40"/>
      <c r="E40" s="40"/>
      <c r="F40" s="40"/>
      <c r="G40" s="40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</row>
    <row r="41" spans="1:22" ht="18.75" customHeight="1" x14ac:dyDescent="0.2">
      <c r="A41" s="39"/>
      <c r="B41" s="22"/>
      <c r="C41" s="22"/>
      <c r="D41"/>
      <c r="E41" s="40"/>
      <c r="F41" s="40"/>
      <c r="G41" s="40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</row>
    <row r="42" spans="1:22" ht="18.75" customHeight="1" x14ac:dyDescent="0.2">
      <c r="A42" s="39"/>
      <c r="B42" s="22"/>
      <c r="C42" s="22"/>
      <c r="D42"/>
      <c r="E42" s="40"/>
      <c r="F42" s="40"/>
      <c r="G42" s="40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</row>
    <row r="43" spans="1:22" ht="18.75" customHeight="1" x14ac:dyDescent="0.2">
      <c r="A43" s="39"/>
      <c r="B43" s="22"/>
      <c r="C43" s="22"/>
      <c r="D43"/>
      <c r="E43" s="40"/>
      <c r="F43" s="40"/>
      <c r="G43" s="40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</row>
    <row r="44" spans="1:22" ht="18.75" customHeight="1" x14ac:dyDescent="0.2">
      <c r="A44" s="39"/>
      <c r="B44" s="22"/>
      <c r="C44" s="22"/>
      <c r="D44"/>
      <c r="E44" s="40"/>
      <c r="F44" s="40"/>
      <c r="G44" s="40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</row>
    <row r="45" spans="1:22" ht="18.75" customHeight="1" x14ac:dyDescent="0.2">
      <c r="A45" s="39"/>
      <c r="B45" s="22"/>
      <c r="C45" s="22"/>
      <c r="D45"/>
      <c r="E45" s="40"/>
      <c r="F45" s="40"/>
      <c r="G45" s="40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1:22" ht="18.75" customHeight="1" x14ac:dyDescent="0.2">
      <c r="A46" s="39"/>
      <c r="B46" s="22"/>
      <c r="C46" s="22"/>
      <c r="D46"/>
      <c r="E46" s="40"/>
      <c r="F46" s="40"/>
      <c r="G46" s="40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1:22" ht="18.75" customHeight="1" x14ac:dyDescent="0.2">
      <c r="A47" s="39"/>
      <c r="B47" s="22"/>
      <c r="C47" s="22"/>
      <c r="D47"/>
      <c r="E47" s="40"/>
      <c r="F47" s="40"/>
      <c r="G47" s="40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  <row r="48" spans="1:22" ht="18.75" customHeight="1" x14ac:dyDescent="0.2">
      <c r="A48" s="39"/>
      <c r="B48" s="22"/>
      <c r="C48" s="22"/>
      <c r="D48"/>
      <c r="E48" s="40"/>
      <c r="F48" s="40"/>
      <c r="G48" s="40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</row>
    <row r="49" spans="1:22" ht="18.75" customHeight="1" x14ac:dyDescent="0.2">
      <c r="A49" s="39"/>
      <c r="C49" s="22"/>
      <c r="D49"/>
      <c r="E49" s="40"/>
      <c r="F49" s="40"/>
      <c r="G49" s="40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</row>
    <row r="50" spans="1:22" ht="18.75" customHeight="1" x14ac:dyDescent="0.2">
      <c r="A50" s="39"/>
      <c r="C50" s="22"/>
      <c r="D50"/>
      <c r="E50" s="40"/>
      <c r="F50" s="40"/>
      <c r="G50" s="40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27"/>
      <c r="U50" s="27"/>
      <c r="V50" s="27"/>
    </row>
    <row r="51" spans="1:22" ht="18.75" customHeight="1" x14ac:dyDescent="0.2">
      <c r="A51" s="39"/>
      <c r="C51" s="22"/>
      <c r="D51"/>
      <c r="E51" s="40"/>
      <c r="F51" s="40"/>
      <c r="G51" s="40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</row>
    <row r="52" spans="1:22" ht="18.75" customHeight="1" x14ac:dyDescent="0.2">
      <c r="A52" s="39"/>
      <c r="C52" s="22"/>
      <c r="D52"/>
      <c r="E52" s="40"/>
      <c r="F52" s="40"/>
      <c r="G52" s="40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</row>
    <row r="53" spans="1:22" ht="18.75" customHeight="1" x14ac:dyDescent="0.2"/>
    <row r="54" spans="1:22" ht="18.75" customHeight="1" x14ac:dyDescent="0.2"/>
    <row r="55" spans="1:22" ht="18.75" customHeight="1" x14ac:dyDescent="0.2"/>
    <row r="56" spans="1:22" ht="18.75" customHeight="1" x14ac:dyDescent="0.2"/>
    <row r="57" spans="1:22" ht="18.75" customHeight="1" x14ac:dyDescent="0.2"/>
    <row r="58" spans="1:22" ht="18.75" customHeight="1" x14ac:dyDescent="0.2"/>
    <row r="59" spans="1:22" ht="18.75" customHeight="1" x14ac:dyDescent="0.2"/>
    <row r="60" spans="1:22" ht="18.75" customHeight="1" x14ac:dyDescent="0.2"/>
    <row r="61" spans="1:22" ht="18.75" customHeight="1" x14ac:dyDescent="0.2"/>
    <row r="62" spans="1:22" ht="18.75" customHeight="1" x14ac:dyDescent="0.2"/>
    <row r="63" spans="1:22" ht="18.75" customHeight="1" x14ac:dyDescent="0.2"/>
    <row r="64" spans="1:22" ht="18.75" customHeight="1" x14ac:dyDescent="0.2"/>
  </sheetData>
  <sortState ref="B8:W24">
    <sortCondition descending="1" ref="W8:W24"/>
  </sortState>
  <pageMargins left="0.70866141732283472" right="0.70866141732283472" top="0.78740157480314965" bottom="0.78740157480314965" header="0.31496062992125984" footer="0.31496062992125984"/>
  <pageSetup paperSize="9" orientation="landscape" horizontalDpi="4294967294" verticalDpi="4294967294" copies="6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91"/>
  <sheetViews>
    <sheetView workbookViewId="0">
      <selection activeCell="N33" sqref="N33"/>
    </sheetView>
  </sheetViews>
  <sheetFormatPr baseColWidth="10" defaultRowHeight="15" x14ac:dyDescent="0.2"/>
  <cols>
    <col min="1" max="1" width="3.5" customWidth="1"/>
    <col min="2" max="2" width="20" customWidth="1"/>
    <col min="3" max="3" width="8.6640625" bestFit="1" customWidth="1"/>
    <col min="4" max="4" width="8.5" style="4" customWidth="1"/>
    <col min="5" max="5" width="7" style="17" customWidth="1"/>
    <col min="6" max="6" width="7" style="5" customWidth="1"/>
    <col min="7" max="7" width="7" style="17" customWidth="1"/>
    <col min="8" max="19" width="3.6640625" style="7" customWidth="1"/>
    <col min="20" max="20" width="6.6640625" style="7" customWidth="1"/>
    <col min="21" max="21" width="3.33203125" style="7" customWidth="1"/>
    <col min="22" max="22" width="5.1640625" style="15" customWidth="1"/>
  </cols>
  <sheetData>
    <row r="1" spans="1:24" ht="47" x14ac:dyDescent="0.55000000000000004">
      <c r="E1" s="20" t="s">
        <v>27</v>
      </c>
      <c r="F1" s="15"/>
      <c r="G1"/>
      <c r="H1"/>
      <c r="I1"/>
      <c r="J1"/>
    </row>
    <row r="2" spans="1:24" ht="47" x14ac:dyDescent="0.55000000000000004">
      <c r="E2" s="7"/>
      <c r="F2" s="15"/>
      <c r="G2"/>
      <c r="H2" s="50" t="s">
        <v>26</v>
      </c>
      <c r="I2"/>
      <c r="J2"/>
    </row>
    <row r="3" spans="1:24" ht="30" customHeight="1" x14ac:dyDescent="0.3">
      <c r="D3" s="18" t="s">
        <v>35</v>
      </c>
      <c r="E3" s="4"/>
      <c r="F3" s="17"/>
      <c r="G3" s="7"/>
      <c r="H3" s="1" t="s">
        <v>28</v>
      </c>
      <c r="K3" s="42" t="s">
        <v>32</v>
      </c>
      <c r="U3" s="14"/>
    </row>
    <row r="4" spans="1:24" ht="13" customHeight="1" x14ac:dyDescent="0.3">
      <c r="D4" s="18"/>
      <c r="E4"/>
      <c r="F4" s="4"/>
      <c r="K4" s="1"/>
      <c r="N4" s="42"/>
      <c r="U4" s="14"/>
    </row>
    <row r="5" spans="1:24" ht="30" customHeight="1" x14ac:dyDescent="0.25">
      <c r="A5" s="8"/>
      <c r="C5" s="8"/>
      <c r="D5" s="9"/>
      <c r="E5" s="43" t="s">
        <v>76</v>
      </c>
      <c r="G5" s="19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6"/>
      <c r="W5" s="8"/>
      <c r="X5" s="8"/>
    </row>
    <row r="6" spans="1:24" ht="83" customHeight="1" x14ac:dyDescent="0.2">
      <c r="A6" s="22"/>
      <c r="B6" s="22"/>
      <c r="C6" s="22"/>
      <c r="D6" s="23"/>
      <c r="E6" s="24" t="s">
        <v>12</v>
      </c>
      <c r="F6" s="25" t="s">
        <v>14</v>
      </c>
      <c r="G6" s="24" t="s">
        <v>15</v>
      </c>
      <c r="H6" s="26"/>
      <c r="I6" s="27"/>
      <c r="J6" s="27"/>
      <c r="K6" s="27"/>
      <c r="L6" s="28"/>
      <c r="M6" s="27"/>
      <c r="N6" s="27"/>
      <c r="O6" s="27"/>
      <c r="P6" s="27"/>
      <c r="Q6" s="27"/>
      <c r="R6" s="27"/>
      <c r="S6" s="27"/>
      <c r="T6" s="29" t="s">
        <v>6</v>
      </c>
      <c r="U6" s="29" t="s">
        <v>5</v>
      </c>
      <c r="V6" s="29" t="s">
        <v>4</v>
      </c>
      <c r="W6" s="8"/>
      <c r="X6" s="8"/>
    </row>
    <row r="7" spans="1:24" s="3" customFormat="1" ht="19" x14ac:dyDescent="0.25">
      <c r="A7" s="30" t="s">
        <v>0</v>
      </c>
      <c r="B7" s="30" t="s">
        <v>1</v>
      </c>
      <c r="C7" s="30" t="s">
        <v>2</v>
      </c>
      <c r="D7" s="31" t="s">
        <v>3</v>
      </c>
      <c r="E7" s="32" t="s">
        <v>13</v>
      </c>
      <c r="F7" s="33" t="s">
        <v>13</v>
      </c>
      <c r="G7" s="32" t="s">
        <v>13</v>
      </c>
      <c r="H7" s="34">
        <v>1</v>
      </c>
      <c r="I7" s="34">
        <v>2</v>
      </c>
      <c r="J7" s="35">
        <v>3</v>
      </c>
      <c r="K7" s="34">
        <v>4</v>
      </c>
      <c r="L7" s="34">
        <v>5</v>
      </c>
      <c r="M7" s="34">
        <v>6</v>
      </c>
      <c r="N7" s="34">
        <v>7</v>
      </c>
      <c r="O7" s="34">
        <v>8</v>
      </c>
      <c r="P7" s="34">
        <v>9</v>
      </c>
      <c r="Q7" s="34">
        <v>10</v>
      </c>
      <c r="R7" s="34">
        <v>11</v>
      </c>
      <c r="S7" s="34">
        <v>12</v>
      </c>
      <c r="T7" s="26"/>
      <c r="U7" s="26"/>
      <c r="V7" s="34"/>
      <c r="W7" s="13"/>
      <c r="X7" s="13"/>
    </row>
    <row r="8" spans="1:24" s="3" customFormat="1" ht="19" x14ac:dyDescent="0.25">
      <c r="A8" s="30"/>
      <c r="B8" s="30"/>
      <c r="C8" s="30"/>
      <c r="D8" s="31"/>
      <c r="E8" s="32"/>
      <c r="F8" s="33"/>
      <c r="G8" s="32"/>
      <c r="H8" s="34"/>
      <c r="I8" s="34"/>
      <c r="J8" s="35"/>
      <c r="K8" s="34"/>
      <c r="L8" s="34"/>
      <c r="M8" s="34"/>
      <c r="N8" s="34"/>
      <c r="O8" s="34"/>
      <c r="P8" s="34"/>
      <c r="Q8" s="34"/>
      <c r="R8" s="34"/>
      <c r="S8" s="34"/>
      <c r="T8" s="26"/>
      <c r="U8" s="26"/>
      <c r="V8" s="34"/>
      <c r="W8" s="13"/>
      <c r="X8" s="13"/>
    </row>
    <row r="9" spans="1:24" s="2" customFormat="1" ht="19" x14ac:dyDescent="0.25">
      <c r="A9" s="39">
        <v>1</v>
      </c>
      <c r="B9" s="22" t="s">
        <v>45</v>
      </c>
      <c r="C9" s="22" t="s">
        <v>69</v>
      </c>
      <c r="D9" t="s">
        <v>49</v>
      </c>
      <c r="E9" s="40">
        <v>0.37916666666666665</v>
      </c>
      <c r="F9" s="40">
        <v>0.4548611111111111</v>
      </c>
      <c r="G9" s="40">
        <f>F9-E9</f>
        <v>7.5694444444444453E-2</v>
      </c>
      <c r="H9" s="27">
        <v>10</v>
      </c>
      <c r="I9" s="27">
        <v>10</v>
      </c>
      <c r="J9" s="27">
        <v>10</v>
      </c>
      <c r="K9" s="27">
        <v>6</v>
      </c>
      <c r="L9" s="27">
        <v>6</v>
      </c>
      <c r="M9" s="27">
        <v>10</v>
      </c>
      <c r="N9" s="27">
        <v>10</v>
      </c>
      <c r="O9" s="27">
        <v>10</v>
      </c>
      <c r="P9" s="27">
        <v>10</v>
      </c>
      <c r="Q9" s="27">
        <v>10</v>
      </c>
      <c r="R9" s="27">
        <v>7</v>
      </c>
      <c r="S9" s="27">
        <v>10</v>
      </c>
      <c r="T9" s="27">
        <f>SUM(H9:S9)</f>
        <v>109</v>
      </c>
      <c r="U9" s="27"/>
      <c r="V9" s="15">
        <f>T9-U9</f>
        <v>109</v>
      </c>
      <c r="W9" s="8"/>
      <c r="X9" s="8"/>
    </row>
    <row r="10" spans="1:24" s="2" customFormat="1" ht="19" x14ac:dyDescent="0.25">
      <c r="A10" s="39"/>
      <c r="B10" s="22" t="s">
        <v>48</v>
      </c>
      <c r="C10" s="22" t="s">
        <v>11</v>
      </c>
      <c r="D10" t="s">
        <v>49</v>
      </c>
      <c r="E10" s="40">
        <v>0.39583333333333331</v>
      </c>
      <c r="F10" s="40">
        <v>0.45416666666666666</v>
      </c>
      <c r="G10" s="40">
        <f>F10-E10</f>
        <v>5.8333333333333348E-2</v>
      </c>
      <c r="H10" s="27">
        <v>2</v>
      </c>
      <c r="I10" s="27">
        <v>10</v>
      </c>
      <c r="J10" s="27">
        <v>10</v>
      </c>
      <c r="K10" s="27">
        <v>10</v>
      </c>
      <c r="L10" s="27">
        <v>10</v>
      </c>
      <c r="M10" s="27">
        <v>10</v>
      </c>
      <c r="N10" s="27">
        <v>10</v>
      </c>
      <c r="O10" s="27">
        <v>8</v>
      </c>
      <c r="P10" s="27">
        <v>7</v>
      </c>
      <c r="Q10" s="27">
        <v>10</v>
      </c>
      <c r="R10" s="27">
        <v>10</v>
      </c>
      <c r="S10" s="27">
        <v>8</v>
      </c>
      <c r="T10" s="27">
        <f>SUM(H10:S10)</f>
        <v>105</v>
      </c>
      <c r="U10" s="27"/>
      <c r="V10" s="15">
        <f>T10-U10</f>
        <v>105</v>
      </c>
      <c r="W10" s="8"/>
      <c r="X10" s="8"/>
    </row>
    <row r="11" spans="1:24" s="2" customFormat="1" ht="19" x14ac:dyDescent="0.25">
      <c r="A11" s="39"/>
      <c r="B11" s="22" t="s">
        <v>52</v>
      </c>
      <c r="C11" s="22" t="s">
        <v>9</v>
      </c>
      <c r="D11" t="s">
        <v>49</v>
      </c>
      <c r="E11" s="40">
        <v>0.40625</v>
      </c>
      <c r="F11" s="40">
        <v>0.46180555555555558</v>
      </c>
      <c r="G11" s="40">
        <f>F11-E11</f>
        <v>5.555555555555558E-2</v>
      </c>
      <c r="H11" s="27">
        <v>4</v>
      </c>
      <c r="I11" s="27">
        <v>10</v>
      </c>
      <c r="J11" s="27">
        <v>8</v>
      </c>
      <c r="K11" s="27">
        <v>6</v>
      </c>
      <c r="L11" s="27">
        <v>6</v>
      </c>
      <c r="M11" s="27">
        <v>10</v>
      </c>
      <c r="N11" s="27">
        <v>10</v>
      </c>
      <c r="O11" s="27">
        <v>10</v>
      </c>
      <c r="P11" s="27">
        <v>10</v>
      </c>
      <c r="Q11" s="27">
        <v>4</v>
      </c>
      <c r="R11" s="27">
        <v>7</v>
      </c>
      <c r="S11" s="27">
        <v>8</v>
      </c>
      <c r="T11" s="27">
        <f>SUM(H11:S11)</f>
        <v>93</v>
      </c>
      <c r="U11" s="27"/>
      <c r="V11" s="15">
        <f>T11-U11</f>
        <v>93</v>
      </c>
      <c r="W11" s="53"/>
    </row>
    <row r="12" spans="1:24" s="2" customFormat="1" ht="19" x14ac:dyDescent="0.25">
      <c r="A12" s="39"/>
      <c r="B12" s="22"/>
      <c r="C12" s="22"/>
      <c r="D12"/>
      <c r="E12" s="40"/>
      <c r="F12" s="40"/>
      <c r="G12" s="40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 t="s">
        <v>77</v>
      </c>
      <c r="T12" s="27"/>
      <c r="U12" s="27"/>
      <c r="V12" s="15">
        <f>SUM(V9:V11)</f>
        <v>307</v>
      </c>
      <c r="W12" s="53"/>
    </row>
    <row r="13" spans="1:24" s="2" customFormat="1" ht="19" x14ac:dyDescent="0.25">
      <c r="A13" s="39"/>
      <c r="B13" s="22"/>
      <c r="C13" s="22"/>
      <c r="D13"/>
      <c r="E13" s="40"/>
      <c r="F13" s="40"/>
      <c r="G13" s="40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15"/>
      <c r="W13" s="53"/>
    </row>
    <row r="14" spans="1:24" s="2" customFormat="1" ht="19" x14ac:dyDescent="0.25">
      <c r="A14" s="39"/>
      <c r="B14" s="22"/>
      <c r="C14" s="22"/>
      <c r="D14"/>
      <c r="E14" s="40"/>
      <c r="F14" s="40"/>
      <c r="G14" s="40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15"/>
      <c r="W14" s="53"/>
    </row>
    <row r="15" spans="1:24" s="2" customFormat="1" ht="19" x14ac:dyDescent="0.25">
      <c r="A15" s="39">
        <v>2</v>
      </c>
      <c r="B15" s="22" t="s">
        <v>55</v>
      </c>
      <c r="C15" s="22" t="s">
        <v>8</v>
      </c>
      <c r="D15" t="s">
        <v>18</v>
      </c>
      <c r="E15" s="40">
        <v>0.41875000000000001</v>
      </c>
      <c r="F15" s="40">
        <v>0.48333333333333334</v>
      </c>
      <c r="G15" s="40">
        <f>F15-E15</f>
        <v>6.4583333333333326E-2</v>
      </c>
      <c r="H15" s="27">
        <v>8</v>
      </c>
      <c r="I15" s="27">
        <v>10</v>
      </c>
      <c r="J15" s="27">
        <v>10</v>
      </c>
      <c r="K15" s="27">
        <v>6</v>
      </c>
      <c r="L15" s="27">
        <v>10</v>
      </c>
      <c r="M15" s="27">
        <v>10</v>
      </c>
      <c r="N15" s="27">
        <v>10</v>
      </c>
      <c r="O15" s="27">
        <v>10</v>
      </c>
      <c r="P15" s="27">
        <v>7</v>
      </c>
      <c r="Q15" s="27">
        <v>10</v>
      </c>
      <c r="R15" s="27">
        <v>10</v>
      </c>
      <c r="S15" s="27">
        <v>8</v>
      </c>
      <c r="T15" s="27">
        <f>SUM(H15:S15)</f>
        <v>109</v>
      </c>
      <c r="U15" s="27"/>
      <c r="V15" s="15">
        <f>T15-U15</f>
        <v>109</v>
      </c>
      <c r="W15" s="8"/>
      <c r="X15" s="8"/>
    </row>
    <row r="16" spans="1:24" s="2" customFormat="1" ht="19" x14ac:dyDescent="0.25">
      <c r="A16" s="39"/>
      <c r="B16" s="22" t="s">
        <v>50</v>
      </c>
      <c r="C16" s="22"/>
      <c r="D16" t="s">
        <v>18</v>
      </c>
      <c r="E16" s="40">
        <v>0.39999999999999997</v>
      </c>
      <c r="F16" s="40">
        <v>0.4597222222222222</v>
      </c>
      <c r="G16" s="40">
        <f>F16-E16</f>
        <v>5.9722222222222232E-2</v>
      </c>
      <c r="H16" s="27">
        <v>10</v>
      </c>
      <c r="I16" s="27">
        <v>10</v>
      </c>
      <c r="J16" s="27">
        <v>10</v>
      </c>
      <c r="K16" s="27">
        <v>6</v>
      </c>
      <c r="L16" s="27">
        <v>10</v>
      </c>
      <c r="M16" s="27">
        <v>6</v>
      </c>
      <c r="N16" s="27">
        <v>10</v>
      </c>
      <c r="O16" s="27">
        <v>2</v>
      </c>
      <c r="P16" s="27">
        <v>10</v>
      </c>
      <c r="Q16" s="27">
        <v>10</v>
      </c>
      <c r="R16" s="27">
        <v>10</v>
      </c>
      <c r="S16" s="27">
        <v>10</v>
      </c>
      <c r="T16" s="27">
        <f>SUM(H16:S16)</f>
        <v>104</v>
      </c>
      <c r="U16" s="27"/>
      <c r="V16" s="15">
        <f>T16-U16</f>
        <v>104</v>
      </c>
      <c r="W16" s="8"/>
      <c r="X16" s="8"/>
    </row>
    <row r="17" spans="1:25" s="2" customFormat="1" ht="19" x14ac:dyDescent="0.25">
      <c r="A17" s="39"/>
      <c r="B17" s="22" t="s">
        <v>47</v>
      </c>
      <c r="C17" s="22" t="s">
        <v>10</v>
      </c>
      <c r="D17" t="s">
        <v>18</v>
      </c>
      <c r="E17" s="40">
        <v>0.38958333333333334</v>
      </c>
      <c r="F17" s="40">
        <v>0.45</v>
      </c>
      <c r="G17" s="40">
        <f>F17-E17</f>
        <v>6.0416666666666674E-2</v>
      </c>
      <c r="H17" s="27">
        <v>2</v>
      </c>
      <c r="I17" s="27">
        <v>7</v>
      </c>
      <c r="J17" s="27">
        <v>10</v>
      </c>
      <c r="K17" s="27">
        <v>10</v>
      </c>
      <c r="L17" s="27">
        <v>10</v>
      </c>
      <c r="M17" s="27">
        <v>10</v>
      </c>
      <c r="N17" s="27">
        <v>8</v>
      </c>
      <c r="O17" s="27">
        <v>2</v>
      </c>
      <c r="P17" s="27">
        <v>7</v>
      </c>
      <c r="Q17" s="27">
        <v>4</v>
      </c>
      <c r="R17" s="27">
        <v>4</v>
      </c>
      <c r="S17" s="27">
        <v>5</v>
      </c>
      <c r="T17" s="27">
        <f>SUM(H17:S17)</f>
        <v>79</v>
      </c>
      <c r="U17" s="27"/>
      <c r="V17" s="15">
        <f>T17-U17</f>
        <v>79</v>
      </c>
      <c r="W17" s="53"/>
      <c r="X17" s="8"/>
    </row>
    <row r="18" spans="1:25" s="2" customFormat="1" ht="19" x14ac:dyDescent="0.25">
      <c r="A18" s="39"/>
      <c r="B18" s="22"/>
      <c r="C18" s="22"/>
      <c r="D18"/>
      <c r="E18" s="40"/>
      <c r="F18" s="40"/>
      <c r="G18" s="40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 t="s">
        <v>77</v>
      </c>
      <c r="T18" s="27"/>
      <c r="U18" s="27"/>
      <c r="V18" s="15">
        <f>SUM(V15:V17)</f>
        <v>292</v>
      </c>
      <c r="W18" s="8"/>
      <c r="X18" s="8"/>
    </row>
    <row r="19" spans="1:25" s="2" customFormat="1" ht="19" x14ac:dyDescent="0.25">
      <c r="A19" s="39"/>
      <c r="B19" s="22"/>
      <c r="C19" s="22"/>
      <c r="D19"/>
      <c r="E19" s="40"/>
      <c r="F19" s="40"/>
      <c r="G19" s="40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15"/>
      <c r="W19" s="8"/>
      <c r="X19" s="8"/>
    </row>
    <row r="20" spans="1:25" s="2" customFormat="1" ht="19" x14ac:dyDescent="0.25">
      <c r="A20" s="39"/>
      <c r="B20" s="22"/>
      <c r="C20" s="22"/>
      <c r="D20"/>
      <c r="E20" s="40"/>
      <c r="F20" s="40"/>
      <c r="G20" s="40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15"/>
      <c r="W20" s="8"/>
      <c r="X20" s="8"/>
    </row>
    <row r="21" spans="1:25" s="2" customFormat="1" ht="19" x14ac:dyDescent="0.25">
      <c r="A21" s="39">
        <v>3</v>
      </c>
      <c r="B21" s="22" t="s">
        <v>53</v>
      </c>
      <c r="C21" s="22" t="s">
        <v>9</v>
      </c>
      <c r="D21" t="s">
        <v>17</v>
      </c>
      <c r="E21" s="40">
        <v>0.4145833333333333</v>
      </c>
      <c r="F21" s="40">
        <v>0.46736111111111112</v>
      </c>
      <c r="G21" s="40">
        <f>F21-E21</f>
        <v>5.2777777777777812E-2</v>
      </c>
      <c r="H21" s="27">
        <v>8</v>
      </c>
      <c r="I21" s="27">
        <v>5</v>
      </c>
      <c r="J21" s="27">
        <v>10</v>
      </c>
      <c r="K21" s="27">
        <v>10</v>
      </c>
      <c r="L21" s="27">
        <v>6</v>
      </c>
      <c r="M21" s="27">
        <v>10</v>
      </c>
      <c r="N21" s="27">
        <v>10</v>
      </c>
      <c r="O21" s="27">
        <v>10</v>
      </c>
      <c r="P21" s="27">
        <v>7</v>
      </c>
      <c r="Q21" s="27">
        <v>4</v>
      </c>
      <c r="R21" s="27">
        <v>10</v>
      </c>
      <c r="S21" s="27">
        <v>10</v>
      </c>
      <c r="T21" s="27"/>
      <c r="U21" s="27"/>
      <c r="V21" s="15">
        <f ca="1">SUM(H21:V21)</f>
        <v>100</v>
      </c>
    </row>
    <row r="22" spans="1:25" s="2" customFormat="1" ht="19" x14ac:dyDescent="0.25">
      <c r="A22" s="39"/>
      <c r="B22" s="22" t="s">
        <v>44</v>
      </c>
      <c r="C22" t="s">
        <v>68</v>
      </c>
      <c r="D22" t="s">
        <v>17</v>
      </c>
      <c r="E22" s="40">
        <v>0.37708333333333338</v>
      </c>
      <c r="F22" s="40">
        <v>0.4458333333333333</v>
      </c>
      <c r="G22" s="40">
        <f>F22-E22</f>
        <v>6.8749999999999922E-2</v>
      </c>
      <c r="H22" s="27">
        <v>10</v>
      </c>
      <c r="I22" s="27">
        <v>10</v>
      </c>
      <c r="J22" s="27">
        <v>8</v>
      </c>
      <c r="K22" s="27">
        <v>10</v>
      </c>
      <c r="L22" s="27">
        <v>6</v>
      </c>
      <c r="M22" s="27">
        <v>1</v>
      </c>
      <c r="N22" s="27">
        <v>2</v>
      </c>
      <c r="O22" s="27">
        <v>10</v>
      </c>
      <c r="P22" s="27">
        <v>7</v>
      </c>
      <c r="Q22" s="27">
        <v>10</v>
      </c>
      <c r="R22" s="27">
        <v>10</v>
      </c>
      <c r="S22" s="27">
        <v>5</v>
      </c>
      <c r="T22" s="27"/>
      <c r="U22" s="27"/>
      <c r="V22" s="15">
        <f ca="1">SUM(H22:V22)</f>
        <v>89</v>
      </c>
    </row>
    <row r="23" spans="1:25" s="2" customFormat="1" ht="19" x14ac:dyDescent="0.25">
      <c r="A23" s="39"/>
      <c r="B23" s="22"/>
      <c r="C23" s="22"/>
      <c r="D23"/>
      <c r="E23" s="40"/>
      <c r="F23" s="40"/>
      <c r="G23" s="40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 t="s">
        <v>77</v>
      </c>
      <c r="T23" s="27"/>
      <c r="U23" s="27"/>
      <c r="V23" s="15">
        <v>189</v>
      </c>
    </row>
    <row r="24" spans="1:25" s="2" customFormat="1" ht="19" x14ac:dyDescent="0.25">
      <c r="A24" s="39"/>
      <c r="B24" s="22"/>
      <c r="C24" s="22"/>
      <c r="D24"/>
      <c r="E24" s="40"/>
      <c r="F24" s="40"/>
      <c r="G24" s="40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15"/>
    </row>
    <row r="25" spans="1:25" s="2" customFormat="1" ht="19" x14ac:dyDescent="0.25">
      <c r="A25" s="39"/>
      <c r="B25" s="22"/>
      <c r="C25" s="22"/>
      <c r="D25"/>
      <c r="E25" s="40"/>
      <c r="F25" s="40"/>
      <c r="G25" s="40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15"/>
    </row>
    <row r="26" spans="1:25" s="2" customFormat="1" ht="19" x14ac:dyDescent="0.25">
      <c r="A26" s="39">
        <f>A21+1</f>
        <v>4</v>
      </c>
      <c r="B26" s="22" t="s">
        <v>51</v>
      </c>
      <c r="C26" s="22"/>
      <c r="D26" t="s">
        <v>59</v>
      </c>
      <c r="E26" s="40">
        <v>0.40416666666666662</v>
      </c>
      <c r="F26" s="40">
        <v>0.48055555555555557</v>
      </c>
      <c r="G26" s="40">
        <f>F26-E26</f>
        <v>7.6388888888888951E-2</v>
      </c>
      <c r="H26" s="27">
        <v>10</v>
      </c>
      <c r="I26" s="27">
        <v>10</v>
      </c>
      <c r="J26" s="27">
        <v>10</v>
      </c>
      <c r="K26" s="27">
        <v>5</v>
      </c>
      <c r="L26" s="27">
        <v>3</v>
      </c>
      <c r="M26" s="27">
        <v>10</v>
      </c>
      <c r="N26" s="27">
        <v>10</v>
      </c>
      <c r="O26" s="27">
        <v>10</v>
      </c>
      <c r="P26" s="27">
        <v>10</v>
      </c>
      <c r="Q26" s="27">
        <v>10</v>
      </c>
      <c r="R26" s="27">
        <v>10</v>
      </c>
      <c r="S26" s="27">
        <v>1</v>
      </c>
      <c r="T26" s="27"/>
      <c r="U26" s="27"/>
      <c r="V26" s="15">
        <f ca="1">SUM(H26:V26)</f>
        <v>99</v>
      </c>
    </row>
    <row r="27" spans="1:25" s="2" customFormat="1" ht="19" x14ac:dyDescent="0.25">
      <c r="A27" s="39"/>
      <c r="B27" s="22" t="s">
        <v>46</v>
      </c>
      <c r="C27" s="22" t="s">
        <v>9</v>
      </c>
      <c r="D27" t="s">
        <v>59</v>
      </c>
      <c r="E27" s="40">
        <v>0.38541666666666669</v>
      </c>
      <c r="F27" s="40">
        <v>0.4458333333333333</v>
      </c>
      <c r="G27" s="40">
        <f>F27-E27</f>
        <v>6.0416666666666619E-2</v>
      </c>
      <c r="H27" s="27">
        <v>4</v>
      </c>
      <c r="I27" s="27">
        <v>5</v>
      </c>
      <c r="J27" s="27">
        <v>1</v>
      </c>
      <c r="K27" s="27">
        <v>6</v>
      </c>
      <c r="L27" s="27">
        <v>10</v>
      </c>
      <c r="M27" s="27">
        <v>1</v>
      </c>
      <c r="N27" s="27">
        <v>10</v>
      </c>
      <c r="O27" s="27">
        <v>2</v>
      </c>
      <c r="P27" s="27">
        <v>7</v>
      </c>
      <c r="Q27" s="27">
        <v>10</v>
      </c>
      <c r="R27" s="27">
        <v>10</v>
      </c>
      <c r="S27" s="27">
        <v>8</v>
      </c>
      <c r="T27" s="27"/>
      <c r="U27" s="27"/>
      <c r="V27" s="15">
        <f ca="1">SUM(H27:V27)</f>
        <v>74</v>
      </c>
    </row>
    <row r="28" spans="1:25" s="2" customFormat="1" ht="19" x14ac:dyDescent="0.25">
      <c r="A28" s="39"/>
      <c r="B28" s="22"/>
      <c r="C28" s="22"/>
      <c r="D28"/>
      <c r="E28" s="40"/>
      <c r="F28" s="40"/>
      <c r="G28" s="40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 t="s">
        <v>77</v>
      </c>
      <c r="T28" s="27"/>
      <c r="U28" s="27"/>
      <c r="V28" s="15">
        <v>173</v>
      </c>
    </row>
    <row r="29" spans="1:25" s="2" customFormat="1" ht="19" x14ac:dyDescent="0.25">
      <c r="A29" s="39"/>
      <c r="B29" s="22"/>
      <c r="C29" s="22"/>
      <c r="D29"/>
      <c r="E29" s="40"/>
      <c r="F29" s="40"/>
      <c r="G29" s="40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15"/>
    </row>
    <row r="30" spans="1:25" s="2" customFormat="1" ht="19" x14ac:dyDescent="0.25">
      <c r="A30" s="39">
        <v>5</v>
      </c>
      <c r="B30" s="22" t="s">
        <v>62</v>
      </c>
      <c r="C30" s="22"/>
      <c r="D30" t="s">
        <v>18</v>
      </c>
      <c r="E30" s="40">
        <v>0.40833333333333338</v>
      </c>
      <c r="F30" s="40">
        <v>0.46736111111111112</v>
      </c>
      <c r="G30" s="40">
        <f>F30-E30</f>
        <v>5.9027777777777735E-2</v>
      </c>
      <c r="H30" s="27">
        <v>2</v>
      </c>
      <c r="I30" s="27">
        <v>5</v>
      </c>
      <c r="J30" s="27">
        <v>4</v>
      </c>
      <c r="K30" s="27">
        <v>6</v>
      </c>
      <c r="L30" s="27">
        <v>3</v>
      </c>
      <c r="M30" s="27">
        <v>10</v>
      </c>
      <c r="N30" s="27">
        <v>8</v>
      </c>
      <c r="O30" s="27">
        <v>8</v>
      </c>
      <c r="P30" s="27">
        <v>7</v>
      </c>
      <c r="Q30" s="27">
        <v>10</v>
      </c>
      <c r="R30" s="27">
        <v>10</v>
      </c>
      <c r="S30" s="27">
        <v>5</v>
      </c>
      <c r="T30" s="27"/>
      <c r="U30" s="27"/>
      <c r="V30" s="15">
        <f ca="1">SUM(H30:V30)</f>
        <v>78</v>
      </c>
    </row>
    <row r="31" spans="1:25" s="2" customFormat="1" ht="19" x14ac:dyDescent="0.25">
      <c r="A31" s="39"/>
      <c r="B31" t="s">
        <v>63</v>
      </c>
      <c r="C31" s="22"/>
      <c r="D31" t="s">
        <v>18</v>
      </c>
      <c r="E31" s="40">
        <v>0.4368055555555555</v>
      </c>
      <c r="F31" s="40">
        <v>0.49374999999999997</v>
      </c>
      <c r="G31" s="40">
        <f>F31-E31</f>
        <v>5.6944444444444464E-2</v>
      </c>
      <c r="H31" s="27">
        <v>10</v>
      </c>
      <c r="I31" s="27">
        <v>10</v>
      </c>
      <c r="J31" s="27">
        <v>1</v>
      </c>
      <c r="K31" s="27">
        <v>6</v>
      </c>
      <c r="L31" s="27">
        <v>10</v>
      </c>
      <c r="M31" s="27">
        <v>1</v>
      </c>
      <c r="N31" s="27">
        <v>2</v>
      </c>
      <c r="O31" s="27">
        <v>0</v>
      </c>
      <c r="P31" s="27">
        <v>7</v>
      </c>
      <c r="Q31" s="27">
        <v>8</v>
      </c>
      <c r="R31" s="27">
        <v>10</v>
      </c>
      <c r="S31" s="27">
        <v>10</v>
      </c>
      <c r="T31" s="27"/>
      <c r="U31" s="27"/>
      <c r="V31" s="15">
        <f>SUM(H31:U31)</f>
        <v>75</v>
      </c>
      <c r="W31" s="15"/>
      <c r="X31" s="8"/>
      <c r="Y31" s="8"/>
    </row>
    <row r="32" spans="1:25" s="2" customFormat="1" ht="19" x14ac:dyDescent="0.25">
      <c r="A32" s="39"/>
      <c r="B32" s="22"/>
      <c r="C32" s="22"/>
      <c r="D32"/>
      <c r="E32" s="40"/>
      <c r="F32" s="40"/>
      <c r="G32" s="40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 t="s">
        <v>77</v>
      </c>
      <c r="T32" s="27"/>
      <c r="U32" s="27"/>
      <c r="V32" s="15">
        <v>153</v>
      </c>
    </row>
    <row r="33" spans="1:22" s="2" customFormat="1" ht="19" x14ac:dyDescent="0.25">
      <c r="A33" s="39"/>
      <c r="B33" s="22"/>
      <c r="C33" s="22"/>
      <c r="D33"/>
      <c r="E33" s="40"/>
      <c r="F33" s="40"/>
      <c r="G33" s="40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15"/>
    </row>
    <row r="34" spans="1:22" s="2" customFormat="1" ht="19" x14ac:dyDescent="0.25">
      <c r="A34" s="39">
        <v>6</v>
      </c>
      <c r="B34" s="22" t="s">
        <v>54</v>
      </c>
      <c r="C34" s="22" t="s">
        <v>9</v>
      </c>
      <c r="D34" t="s">
        <v>19</v>
      </c>
      <c r="E34" s="40">
        <v>0.41666666666666669</v>
      </c>
      <c r="F34" s="40">
        <v>0.46736111111111112</v>
      </c>
      <c r="G34" s="40">
        <f>F34-E34</f>
        <v>5.0694444444444431E-2</v>
      </c>
      <c r="H34" s="27">
        <v>10</v>
      </c>
      <c r="I34" s="27">
        <v>10</v>
      </c>
      <c r="J34" s="27">
        <v>10</v>
      </c>
      <c r="K34" s="27">
        <v>10</v>
      </c>
      <c r="L34" s="27">
        <v>6</v>
      </c>
      <c r="M34" s="27">
        <v>1</v>
      </c>
      <c r="N34" s="27">
        <v>10</v>
      </c>
      <c r="O34" s="27">
        <v>2</v>
      </c>
      <c r="P34" s="27">
        <v>7</v>
      </c>
      <c r="Q34" s="27">
        <v>10</v>
      </c>
      <c r="R34" s="27">
        <v>10</v>
      </c>
      <c r="S34" s="27">
        <v>8</v>
      </c>
      <c r="T34" s="27"/>
      <c r="U34" s="27"/>
      <c r="V34" s="15">
        <f ca="1">SUM(H34:V34)</f>
        <v>94</v>
      </c>
    </row>
    <row r="35" spans="1:22" s="2" customFormat="1" ht="19" x14ac:dyDescent="0.25">
      <c r="A35" s="39"/>
      <c r="B35" s="22"/>
      <c r="C35" s="22"/>
      <c r="D35"/>
      <c r="E35" s="40"/>
      <c r="F35" s="40"/>
      <c r="G35" s="40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15"/>
    </row>
    <row r="36" spans="1:22" s="2" customFormat="1" ht="19" x14ac:dyDescent="0.25">
      <c r="A36" s="39"/>
      <c r="B36" s="22"/>
      <c r="C36" s="22"/>
      <c r="D36"/>
      <c r="E36" s="40"/>
      <c r="F36" s="40"/>
      <c r="G36" s="40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15"/>
    </row>
    <row r="37" spans="1:22" s="2" customFormat="1" ht="19" x14ac:dyDescent="0.25">
      <c r="A37" s="39">
        <v>7</v>
      </c>
      <c r="B37" s="22" t="s">
        <v>60</v>
      </c>
      <c r="C37" s="22" t="s">
        <v>69</v>
      </c>
      <c r="D37" t="s">
        <v>61</v>
      </c>
      <c r="E37" s="40">
        <v>0.37708333333333338</v>
      </c>
      <c r="F37" s="40">
        <v>0.4458333333333333</v>
      </c>
      <c r="G37" s="40">
        <f>F37-E37</f>
        <v>6.8749999999999922E-2</v>
      </c>
      <c r="H37" s="27">
        <v>10</v>
      </c>
      <c r="I37" s="27">
        <v>2</v>
      </c>
      <c r="J37" s="27">
        <v>10</v>
      </c>
      <c r="K37" s="27">
        <v>10</v>
      </c>
      <c r="L37" s="27">
        <v>6</v>
      </c>
      <c r="M37" s="27">
        <v>10</v>
      </c>
      <c r="N37" s="27">
        <v>8</v>
      </c>
      <c r="O37" s="27">
        <v>10</v>
      </c>
      <c r="P37" s="27">
        <v>2</v>
      </c>
      <c r="Q37" s="27">
        <v>8</v>
      </c>
      <c r="R37" s="27">
        <v>10</v>
      </c>
      <c r="S37" s="27">
        <v>8</v>
      </c>
      <c r="T37" s="27"/>
      <c r="U37" s="27"/>
      <c r="V37" s="15">
        <f ca="1">SUM(H37:V37)</f>
        <v>94</v>
      </c>
    </row>
    <row r="38" spans="1:22" s="2" customFormat="1" ht="19" x14ac:dyDescent="0.25">
      <c r="A38" s="39"/>
      <c r="B38" s="22"/>
      <c r="C38" s="22"/>
      <c r="D38"/>
      <c r="E38" s="40"/>
      <c r="F38" s="40"/>
      <c r="G38" s="40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15"/>
    </row>
    <row r="39" spans="1:22" x14ac:dyDescent="0.2">
      <c r="A39" s="39"/>
      <c r="B39" s="22"/>
      <c r="C39" s="22"/>
      <c r="D39"/>
      <c r="E39" s="40"/>
      <c r="F39" s="40"/>
      <c r="G39" s="40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</row>
    <row r="40" spans="1:22" s="2" customFormat="1" ht="19" x14ac:dyDescent="0.25">
      <c r="A40" s="39">
        <v>8</v>
      </c>
      <c r="B40" s="22" t="s">
        <v>58</v>
      </c>
      <c r="C40" s="22" t="s">
        <v>10</v>
      </c>
      <c r="D40" s="52" t="s">
        <v>16</v>
      </c>
      <c r="E40" s="40">
        <v>0.375</v>
      </c>
      <c r="F40" s="40">
        <v>0.41666666666666669</v>
      </c>
      <c r="G40" s="40">
        <f>F40-E40</f>
        <v>4.1666666666666685E-2</v>
      </c>
      <c r="H40" s="27">
        <v>2</v>
      </c>
      <c r="I40" s="27">
        <v>10</v>
      </c>
      <c r="J40" s="27">
        <v>1</v>
      </c>
      <c r="K40" s="27">
        <v>10</v>
      </c>
      <c r="L40" s="27">
        <v>6</v>
      </c>
      <c r="M40" s="27">
        <v>0</v>
      </c>
      <c r="N40" s="27">
        <v>8</v>
      </c>
      <c r="O40" s="27">
        <v>6</v>
      </c>
      <c r="P40" s="27">
        <v>8</v>
      </c>
      <c r="Q40" s="27">
        <v>10</v>
      </c>
      <c r="R40" s="27">
        <v>10</v>
      </c>
      <c r="S40" s="27">
        <v>10</v>
      </c>
      <c r="T40" s="26"/>
      <c r="U40" s="27"/>
      <c r="V40" s="15">
        <f ca="1">SUM(H40:V40)</f>
        <v>81</v>
      </c>
    </row>
    <row r="41" spans="1:22" x14ac:dyDescent="0.2">
      <c r="A41" s="39"/>
      <c r="B41" s="22"/>
      <c r="C41" s="22"/>
      <c r="D41"/>
      <c r="E41" s="40"/>
      <c r="F41" s="40"/>
      <c r="G41" s="40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</row>
    <row r="46" spans="1:22" s="2" customFormat="1" ht="19" x14ac:dyDescent="0.25">
      <c r="A46" s="39"/>
      <c r="B46" s="22"/>
      <c r="C46" s="22"/>
      <c r="D46"/>
      <c r="E46" s="40"/>
      <c r="F46" s="40"/>
      <c r="G46" s="40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15"/>
    </row>
    <row r="49" spans="1:24" s="2" customFormat="1" ht="19" x14ac:dyDescent="0.25">
      <c r="A49" s="39"/>
      <c r="B49" s="22"/>
      <c r="C49" s="22"/>
      <c r="D49"/>
      <c r="E49" s="40"/>
      <c r="F49" s="40"/>
      <c r="G49" s="40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15"/>
    </row>
    <row r="52" spans="1:24" s="2" customFormat="1" ht="19" x14ac:dyDescent="0.25">
      <c r="A52" s="39"/>
      <c r="B52" s="22"/>
      <c r="C52" s="22"/>
      <c r="D52"/>
      <c r="E52" s="40"/>
      <c r="F52" s="40"/>
      <c r="G52" s="40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34"/>
      <c r="W52" s="8"/>
      <c r="X52" s="8"/>
    </row>
    <row r="53" spans="1:24" s="2" customFormat="1" ht="19" x14ac:dyDescent="0.25">
      <c r="A53" s="39"/>
      <c r="B53" s="22"/>
      <c r="C53" s="22"/>
      <c r="D53"/>
      <c r="E53" s="40"/>
      <c r="F53" s="40"/>
      <c r="G53" s="40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15"/>
      <c r="W53" s="12"/>
      <c r="X53" s="8"/>
    </row>
    <row r="54" spans="1:24" s="2" customFormat="1" ht="19" x14ac:dyDescent="0.25">
      <c r="A54" s="39"/>
      <c r="B54" s="22"/>
      <c r="C54" s="22"/>
      <c r="D54"/>
      <c r="E54" s="40"/>
      <c r="F54" s="40"/>
      <c r="G54" s="40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15"/>
      <c r="W54" s="8"/>
      <c r="X54" s="8"/>
    </row>
    <row r="55" spans="1:24" s="2" customFormat="1" ht="19" x14ac:dyDescent="0.25">
      <c r="A55" s="39"/>
      <c r="B55" s="22"/>
      <c r="C55" s="22"/>
      <c r="D55"/>
      <c r="E55" s="40"/>
      <c r="F55" s="40"/>
      <c r="G55" s="40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15"/>
      <c r="W55" s="8"/>
      <c r="X55" s="8"/>
    </row>
    <row r="56" spans="1:24" s="2" customFormat="1" ht="19" x14ac:dyDescent="0.25">
      <c r="A56" s="39"/>
      <c r="B56" s="22"/>
      <c r="C56" s="22"/>
      <c r="D56"/>
      <c r="E56" s="40"/>
      <c r="F56" s="40"/>
      <c r="G56" s="40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34"/>
      <c r="W56" s="8"/>
      <c r="X56" s="8"/>
    </row>
    <row r="57" spans="1:24" s="2" customFormat="1" ht="19" x14ac:dyDescent="0.25">
      <c r="A57" s="39"/>
      <c r="B57" s="22"/>
      <c r="C57" s="22"/>
      <c r="D57"/>
      <c r="E57" s="40"/>
      <c r="F57" s="40"/>
      <c r="G57" s="40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34"/>
      <c r="W57" s="8"/>
      <c r="X57" s="8"/>
    </row>
    <row r="58" spans="1:24" s="2" customFormat="1" ht="19" x14ac:dyDescent="0.25">
      <c r="A58" s="39"/>
      <c r="B58" s="22"/>
      <c r="C58" s="22"/>
      <c r="D58"/>
      <c r="E58" s="40"/>
      <c r="F58" s="40"/>
      <c r="G58" s="40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15"/>
      <c r="W58" s="12"/>
    </row>
    <row r="59" spans="1:24" s="2" customFormat="1" ht="19" x14ac:dyDescent="0.25">
      <c r="A59" s="39"/>
      <c r="B59" s="22"/>
      <c r="C59" s="22"/>
      <c r="D59"/>
      <c r="E59" s="40"/>
      <c r="F59" s="40"/>
      <c r="G59" s="40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15"/>
    </row>
    <row r="60" spans="1:24" s="2" customFormat="1" ht="19" x14ac:dyDescent="0.25">
      <c r="A60" s="39"/>
      <c r="B60" s="22"/>
      <c r="C60" s="22"/>
      <c r="D60"/>
      <c r="E60" s="40"/>
      <c r="F60" s="40"/>
      <c r="G60" s="40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15"/>
    </row>
    <row r="61" spans="1:24" s="2" customFormat="1" ht="19" x14ac:dyDescent="0.25">
      <c r="A61" s="39"/>
      <c r="B61" s="22"/>
      <c r="C61" s="22"/>
      <c r="D61"/>
      <c r="E61" s="40"/>
      <c r="F61" s="40"/>
      <c r="G61" s="40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34"/>
    </row>
    <row r="62" spans="1:24" s="2" customFormat="1" ht="19" x14ac:dyDescent="0.25">
      <c r="A62" s="39"/>
      <c r="B62" s="22"/>
      <c r="C62" s="22"/>
      <c r="D62"/>
      <c r="E62" s="40"/>
      <c r="F62" s="40"/>
      <c r="G62" s="40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34"/>
    </row>
    <row r="63" spans="1:24" ht="18.75" customHeight="1" x14ac:dyDescent="0.2">
      <c r="A63" s="39"/>
      <c r="B63" s="22"/>
      <c r="C63" s="22"/>
      <c r="D63"/>
      <c r="E63" s="40"/>
      <c r="F63" s="40"/>
      <c r="G63" s="40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W63" s="12"/>
    </row>
    <row r="64" spans="1:24" ht="18.75" customHeight="1" x14ac:dyDescent="0.2">
      <c r="A64" s="39"/>
      <c r="B64" s="22"/>
      <c r="C64" s="22"/>
      <c r="D64"/>
      <c r="E64" s="40"/>
      <c r="F64" s="40"/>
      <c r="G64" s="40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</row>
    <row r="65" spans="1:24" ht="18.75" customHeight="1" x14ac:dyDescent="0.2">
      <c r="A65" s="39"/>
      <c r="B65" s="22"/>
      <c r="C65" s="22"/>
      <c r="D65"/>
      <c r="E65" s="40"/>
      <c r="F65" s="40"/>
      <c r="G65" s="40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</row>
    <row r="66" spans="1:24" x14ac:dyDescent="0.2">
      <c r="V66" s="34"/>
    </row>
    <row r="67" spans="1:24" x14ac:dyDescent="0.2">
      <c r="V67" s="34"/>
    </row>
    <row r="68" spans="1:24" x14ac:dyDescent="0.2">
      <c r="V68" s="34"/>
    </row>
    <row r="69" spans="1:24" x14ac:dyDescent="0.2">
      <c r="V69" s="34"/>
    </row>
    <row r="70" spans="1:24" x14ac:dyDescent="0.2">
      <c r="V70" s="34"/>
    </row>
    <row r="71" spans="1:24" x14ac:dyDescent="0.2">
      <c r="V71" s="34"/>
    </row>
    <row r="72" spans="1:24" x14ac:dyDescent="0.2">
      <c r="V72" s="34"/>
    </row>
    <row r="73" spans="1:24" s="2" customFormat="1" ht="19" x14ac:dyDescent="0.25">
      <c r="A73" s="39"/>
      <c r="B73"/>
      <c r="C73" s="22"/>
      <c r="D73"/>
      <c r="E73" s="40"/>
      <c r="F73" s="40"/>
      <c r="G73" s="40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15"/>
      <c r="W73" s="8"/>
      <c r="X73" s="8"/>
    </row>
    <row r="74" spans="1:24" s="2" customFormat="1" ht="19" x14ac:dyDescent="0.25">
      <c r="A74" s="39"/>
      <c r="B74" s="22"/>
      <c r="C74" s="22"/>
      <c r="D74"/>
      <c r="E74" s="40"/>
      <c r="F74" s="40"/>
      <c r="G74" s="40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15"/>
      <c r="W74" s="8"/>
      <c r="X74" s="8"/>
    </row>
    <row r="75" spans="1:24" s="2" customFormat="1" ht="19" x14ac:dyDescent="0.25">
      <c r="A75" s="39"/>
      <c r="B75" s="22"/>
      <c r="C75" s="22"/>
      <c r="D75"/>
      <c r="E75" s="40"/>
      <c r="F75" s="40"/>
      <c r="G75" s="40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15"/>
      <c r="W75" s="16"/>
      <c r="X75" s="8"/>
    </row>
    <row r="76" spans="1:24" x14ac:dyDescent="0.2">
      <c r="V76" s="34"/>
    </row>
    <row r="81" spans="1:21" ht="18.75" customHeight="1" x14ac:dyDescent="0.2">
      <c r="A81" s="39"/>
      <c r="B81" s="22"/>
      <c r="C81" s="22"/>
      <c r="D81"/>
      <c r="E81" s="40"/>
      <c r="F81" s="40"/>
      <c r="G81" s="40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</row>
    <row r="85" spans="1:21" x14ac:dyDescent="0.2">
      <c r="A85" s="39"/>
      <c r="C85" s="22"/>
      <c r="D85"/>
      <c r="E85" s="40"/>
      <c r="F85" s="40"/>
      <c r="G85" s="40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21" x14ac:dyDescent="0.2">
      <c r="A86" s="39"/>
      <c r="C86" s="22"/>
      <c r="D86"/>
      <c r="E86" s="40"/>
      <c r="F86" s="40"/>
      <c r="G86" s="40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</row>
    <row r="87" spans="1:21" x14ac:dyDescent="0.2">
      <c r="A87" s="39"/>
      <c r="B87" s="22"/>
      <c r="C87" s="22"/>
      <c r="D87"/>
      <c r="E87" s="40"/>
      <c r="F87" s="40"/>
      <c r="G87" s="40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</row>
    <row r="88" spans="1:21" x14ac:dyDescent="0.2">
      <c r="A88" s="39"/>
      <c r="B88" s="22"/>
      <c r="C88" s="22"/>
      <c r="D88"/>
      <c r="E88" s="40"/>
      <c r="F88" s="40"/>
      <c r="G88" s="40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21" x14ac:dyDescent="0.2">
      <c r="A89" s="39"/>
      <c r="B89" s="22"/>
      <c r="C89" s="22"/>
      <c r="D89"/>
      <c r="E89" s="40"/>
      <c r="F89" s="40"/>
      <c r="G89" s="40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</row>
    <row r="90" spans="1:21" x14ac:dyDescent="0.2">
      <c r="A90" s="39"/>
      <c r="B90" s="22"/>
      <c r="C90" s="22"/>
      <c r="D90" s="22"/>
      <c r="E90" s="40"/>
      <c r="F90" s="40"/>
      <c r="G90" s="40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</row>
    <row r="91" spans="1:21" x14ac:dyDescent="0.2">
      <c r="A91" s="39"/>
      <c r="B91" s="22"/>
      <c r="C91" s="22"/>
      <c r="D91" s="22"/>
      <c r="E91" s="40"/>
      <c r="F91" s="40"/>
      <c r="G91" s="40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</row>
  </sheetData>
  <sortState ref="B9:V42">
    <sortCondition ref="D9:D42"/>
    <sortCondition descending="1" ref="V9:V42"/>
  </sortState>
  <pageMargins left="0.70866141732283472" right="0.70866141732283472" top="0.78740157480314965" bottom="0.78740157480314965" header="0.31496062992125984" footer="0.31496062992125984"/>
  <pageSetup paperSize="9" orientation="landscape" horizontalDpi="4294967294" verticalDpi="4294967294" copies="6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5"/>
  <sheetViews>
    <sheetView tabSelected="1" workbookViewId="0">
      <selection activeCell="Z36" sqref="Z36"/>
    </sheetView>
  </sheetViews>
  <sheetFormatPr baseColWidth="10" defaultRowHeight="15" x14ac:dyDescent="0.2"/>
  <cols>
    <col min="1" max="1" width="3.5" customWidth="1"/>
    <col min="2" max="2" width="15.5" customWidth="1"/>
    <col min="3" max="3" width="8.6640625" bestFit="1" customWidth="1"/>
    <col min="4" max="4" width="6.6640625" style="4" customWidth="1"/>
    <col min="5" max="5" width="7" style="17" customWidth="1"/>
    <col min="6" max="6" width="7" style="5" customWidth="1"/>
    <col min="7" max="7" width="7" style="17" customWidth="1"/>
    <col min="8" max="19" width="3.6640625" style="7" customWidth="1"/>
    <col min="20" max="20" width="2.6640625" style="7" customWidth="1"/>
    <col min="21" max="21" width="5.1640625" style="7" customWidth="1"/>
    <col min="22" max="22" width="5" style="7" customWidth="1"/>
    <col min="23" max="23" width="5.33203125" style="15" customWidth="1"/>
  </cols>
  <sheetData>
    <row r="1" spans="1:25" ht="47" x14ac:dyDescent="0.55000000000000004">
      <c r="L1" s="49" t="s">
        <v>27</v>
      </c>
      <c r="T1" s="18"/>
    </row>
    <row r="2" spans="1:25" ht="47" x14ac:dyDescent="0.55000000000000004">
      <c r="O2" s="49" t="s">
        <v>26</v>
      </c>
      <c r="T2" s="18"/>
    </row>
    <row r="3" spans="1:25" ht="39" customHeight="1" x14ac:dyDescent="0.3">
      <c r="D3" s="18" t="s">
        <v>35</v>
      </c>
      <c r="E3" s="4"/>
      <c r="F3" s="17"/>
      <c r="G3" s="7"/>
      <c r="H3" s="42" t="s">
        <v>28</v>
      </c>
      <c r="K3" s="42" t="s">
        <v>29</v>
      </c>
      <c r="V3" s="14"/>
    </row>
    <row r="4" spans="1:25" ht="14.25" customHeight="1" x14ac:dyDescent="0.3">
      <c r="D4" s="18"/>
      <c r="E4"/>
      <c r="F4" s="4"/>
      <c r="K4" s="42"/>
      <c r="N4" s="42"/>
      <c r="V4" s="14"/>
    </row>
    <row r="5" spans="1:25" ht="21" x14ac:dyDescent="0.25">
      <c r="A5" s="8"/>
      <c r="C5" s="8"/>
      <c r="D5" s="9"/>
      <c r="E5" s="43" t="s">
        <v>34</v>
      </c>
      <c r="G5" s="19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6"/>
      <c r="X5" s="8"/>
      <c r="Y5" s="8"/>
    </row>
    <row r="6" spans="1:25" ht="66.75" customHeight="1" x14ac:dyDescent="0.2">
      <c r="A6" s="22"/>
      <c r="B6" s="22"/>
      <c r="C6" s="22"/>
      <c r="D6" s="23"/>
      <c r="E6" s="44" t="s">
        <v>12</v>
      </c>
      <c r="F6" s="45" t="s">
        <v>14</v>
      </c>
      <c r="G6" s="44" t="s">
        <v>15</v>
      </c>
      <c r="H6" s="26"/>
      <c r="I6" s="27"/>
      <c r="J6" s="27"/>
      <c r="K6" s="27"/>
      <c r="L6" s="28" t="s">
        <v>7</v>
      </c>
      <c r="M6" s="27"/>
      <c r="N6" s="27"/>
      <c r="O6" s="27"/>
      <c r="P6" s="27"/>
      <c r="Q6" s="27"/>
      <c r="R6" s="27"/>
      <c r="S6" s="27"/>
      <c r="T6" s="27"/>
      <c r="U6" s="21" t="s">
        <v>6</v>
      </c>
      <c r="V6" s="21" t="s">
        <v>5</v>
      </c>
      <c r="W6" s="21" t="s">
        <v>4</v>
      </c>
      <c r="X6" s="8"/>
      <c r="Y6" s="8"/>
    </row>
    <row r="7" spans="1:25" s="3" customFormat="1" ht="19.5" customHeight="1" x14ac:dyDescent="0.25">
      <c r="A7" s="30" t="s">
        <v>0</v>
      </c>
      <c r="B7" s="30" t="s">
        <v>1</v>
      </c>
      <c r="C7" s="30" t="s">
        <v>2</v>
      </c>
      <c r="D7" s="31" t="s">
        <v>3</v>
      </c>
      <c r="E7" s="46" t="s">
        <v>13</v>
      </c>
      <c r="F7" s="47" t="s">
        <v>13</v>
      </c>
      <c r="G7" s="46" t="s">
        <v>13</v>
      </c>
      <c r="H7" s="34">
        <v>1</v>
      </c>
      <c r="I7" s="34">
        <v>2</v>
      </c>
      <c r="J7" s="35">
        <v>3</v>
      </c>
      <c r="K7" s="34">
        <v>4</v>
      </c>
      <c r="L7" s="34">
        <v>5</v>
      </c>
      <c r="M7" s="34">
        <v>6</v>
      </c>
      <c r="N7" s="34">
        <v>7</v>
      </c>
      <c r="O7" s="34">
        <v>8</v>
      </c>
      <c r="P7" s="34">
        <v>9</v>
      </c>
      <c r="Q7" s="34">
        <v>10</v>
      </c>
      <c r="R7" s="34">
        <v>11</v>
      </c>
      <c r="S7" s="34">
        <v>12</v>
      </c>
      <c r="T7" s="34"/>
      <c r="V7" s="26"/>
      <c r="W7" s="34"/>
      <c r="X7" s="13"/>
      <c r="Y7" s="13"/>
    </row>
    <row r="8" spans="1:25" s="3" customFormat="1" ht="19.5" customHeight="1" x14ac:dyDescent="0.25">
      <c r="A8" s="30"/>
      <c r="B8" s="30"/>
      <c r="C8" s="30"/>
      <c r="D8" s="31"/>
      <c r="E8" s="46"/>
      <c r="F8" s="47"/>
      <c r="G8" s="46"/>
      <c r="H8" s="34"/>
      <c r="I8" s="34"/>
      <c r="J8" s="35"/>
      <c r="K8" s="34"/>
      <c r="L8" s="34"/>
      <c r="M8" s="34"/>
      <c r="N8" s="34"/>
      <c r="O8" s="34"/>
      <c r="P8" s="34"/>
      <c r="Q8" s="34"/>
      <c r="R8" s="34"/>
      <c r="S8" s="34"/>
      <c r="T8" s="34"/>
      <c r="V8" s="26"/>
      <c r="W8" s="34"/>
      <c r="X8" s="13"/>
      <c r="Y8" s="13"/>
    </row>
    <row r="9" spans="1:25" s="2" customFormat="1" ht="19" x14ac:dyDescent="0.25">
      <c r="A9" s="39"/>
      <c r="B9"/>
      <c r="C9" s="22"/>
      <c r="D9"/>
      <c r="E9" s="40"/>
      <c r="F9" s="40"/>
      <c r="G9" s="40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15"/>
      <c r="X9" s="8"/>
      <c r="Y9" s="8"/>
    </row>
    <row r="10" spans="1:25" s="2" customFormat="1" ht="19" x14ac:dyDescent="0.25">
      <c r="A10" s="39"/>
      <c r="B10"/>
      <c r="C10" s="22"/>
      <c r="D10"/>
      <c r="E10" s="40"/>
      <c r="F10" s="40"/>
      <c r="G10" s="40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15"/>
      <c r="X10" s="8"/>
      <c r="Y10" s="8"/>
    </row>
    <row r="11" spans="1:25" s="2" customFormat="1" ht="19" x14ac:dyDescent="0.25">
      <c r="A11" s="39"/>
      <c r="B11"/>
      <c r="C11" s="22"/>
      <c r="D11"/>
      <c r="E11" s="40"/>
      <c r="F11" s="40"/>
      <c r="G11" s="40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15"/>
      <c r="X11" s="8"/>
      <c r="Y11" s="8"/>
    </row>
    <row r="12" spans="1:25" s="2" customFormat="1" ht="19" x14ac:dyDescent="0.25">
      <c r="A12" s="39">
        <v>1</v>
      </c>
      <c r="B12" t="s">
        <v>43</v>
      </c>
      <c r="C12" s="22" t="s">
        <v>70</v>
      </c>
      <c r="D12" t="s">
        <v>20</v>
      </c>
      <c r="E12" s="40">
        <v>0.42291666666666666</v>
      </c>
      <c r="F12" s="40">
        <v>0.48958333333333331</v>
      </c>
      <c r="G12" s="40">
        <f>F12-E12</f>
        <v>6.6666666666666652E-2</v>
      </c>
      <c r="H12" s="27">
        <v>8</v>
      </c>
      <c r="I12" s="27">
        <v>10</v>
      </c>
      <c r="J12" s="27">
        <v>10</v>
      </c>
      <c r="K12" s="27">
        <v>10</v>
      </c>
      <c r="L12" s="27">
        <v>10</v>
      </c>
      <c r="M12" s="27">
        <v>10</v>
      </c>
      <c r="N12" s="27">
        <v>8</v>
      </c>
      <c r="O12" s="27">
        <v>10</v>
      </c>
      <c r="P12" s="27">
        <v>10</v>
      </c>
      <c r="Q12" s="27">
        <v>10</v>
      </c>
      <c r="R12" s="27">
        <v>10</v>
      </c>
      <c r="S12" s="27">
        <v>10</v>
      </c>
      <c r="T12" s="27"/>
      <c r="U12" s="27">
        <f>SUM(H12:S12)</f>
        <v>116</v>
      </c>
      <c r="V12" s="27"/>
      <c r="W12" s="15">
        <f>U12-V12</f>
        <v>116</v>
      </c>
      <c r="X12" s="8"/>
      <c r="Y12" s="8"/>
    </row>
    <row r="13" spans="1:25" s="2" customFormat="1" ht="19" x14ac:dyDescent="0.25">
      <c r="A13" s="39"/>
      <c r="B13" t="s">
        <v>56</v>
      </c>
      <c r="C13" s="22" t="s">
        <v>70</v>
      </c>
      <c r="D13" t="s">
        <v>20</v>
      </c>
      <c r="E13" s="40">
        <v>0.42499999999999999</v>
      </c>
      <c r="F13" s="40">
        <v>0.48055555555555557</v>
      </c>
      <c r="G13" s="40">
        <f>F13-E13</f>
        <v>5.555555555555558E-2</v>
      </c>
      <c r="H13" s="27">
        <v>10</v>
      </c>
      <c r="I13" s="27">
        <v>10</v>
      </c>
      <c r="J13" s="27">
        <v>4</v>
      </c>
      <c r="K13" s="27">
        <v>10</v>
      </c>
      <c r="L13" s="27">
        <v>10</v>
      </c>
      <c r="M13" s="27">
        <v>10</v>
      </c>
      <c r="N13" s="27">
        <v>10</v>
      </c>
      <c r="O13" s="27">
        <v>10</v>
      </c>
      <c r="P13" s="27">
        <v>10</v>
      </c>
      <c r="Q13" s="27">
        <v>8</v>
      </c>
      <c r="R13" s="27">
        <v>10</v>
      </c>
      <c r="S13" s="27">
        <v>10</v>
      </c>
      <c r="T13" s="27"/>
      <c r="U13" s="27">
        <f>SUM(H13:S13)</f>
        <v>112</v>
      </c>
      <c r="V13" s="27"/>
      <c r="W13" s="15">
        <f>U13-V13</f>
        <v>112</v>
      </c>
      <c r="X13" s="8"/>
      <c r="Y13" s="8"/>
    </row>
    <row r="14" spans="1:25" s="2" customFormat="1" ht="19" x14ac:dyDescent="0.25">
      <c r="A14" s="39"/>
      <c r="B14" t="s">
        <v>40</v>
      </c>
      <c r="C14" s="22" t="s">
        <v>73</v>
      </c>
      <c r="D14" t="s">
        <v>20</v>
      </c>
      <c r="E14" s="40">
        <v>0.3979166666666667</v>
      </c>
      <c r="F14" s="40">
        <v>0.48749999999999999</v>
      </c>
      <c r="G14" s="40">
        <f>F14-E14</f>
        <v>8.9583333333333293E-2</v>
      </c>
      <c r="H14" s="27">
        <v>10</v>
      </c>
      <c r="I14" s="27">
        <v>2</v>
      </c>
      <c r="J14" s="27">
        <v>4</v>
      </c>
      <c r="K14" s="27">
        <v>10</v>
      </c>
      <c r="L14" s="27">
        <v>10</v>
      </c>
      <c r="M14" s="27">
        <v>3</v>
      </c>
      <c r="N14" s="27">
        <v>10</v>
      </c>
      <c r="O14" s="27">
        <v>2</v>
      </c>
      <c r="P14" s="27">
        <v>0</v>
      </c>
      <c r="Q14" s="27">
        <v>0</v>
      </c>
      <c r="R14" s="27">
        <v>0</v>
      </c>
      <c r="S14" s="27">
        <v>10</v>
      </c>
      <c r="T14" s="27"/>
      <c r="U14" s="27">
        <f>SUM(H14:S14)</f>
        <v>61</v>
      </c>
      <c r="V14" s="27">
        <v>19</v>
      </c>
      <c r="W14" s="15">
        <f>U14-V14</f>
        <v>42</v>
      </c>
      <c r="X14" s="8"/>
      <c r="Y14" s="8"/>
    </row>
    <row r="15" spans="1:25" s="2" customFormat="1" ht="19" x14ac:dyDescent="0.25">
      <c r="A15" s="39"/>
      <c r="B15"/>
      <c r="C15" s="22"/>
      <c r="D15"/>
      <c r="E15" s="40"/>
      <c r="F15" s="40"/>
      <c r="G15" s="40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 t="s">
        <v>77</v>
      </c>
      <c r="U15" s="27"/>
      <c r="V15" s="27"/>
      <c r="W15" s="15">
        <f>SUM(W12:W14)</f>
        <v>270</v>
      </c>
      <c r="X15" s="8"/>
      <c r="Y15" s="8"/>
    </row>
    <row r="16" spans="1:25" s="2" customFormat="1" ht="19" x14ac:dyDescent="0.25">
      <c r="A16" s="39"/>
      <c r="B16"/>
      <c r="C16" s="22"/>
      <c r="D16"/>
      <c r="E16" s="40"/>
      <c r="F16" s="40"/>
      <c r="G16" s="40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15"/>
      <c r="X16" s="8"/>
      <c r="Y16" s="8"/>
    </row>
    <row r="17" spans="1:25" s="2" customFormat="1" ht="19" x14ac:dyDescent="0.25">
      <c r="A17" s="39">
        <v>2</v>
      </c>
      <c r="B17" t="s">
        <v>57</v>
      </c>
      <c r="C17" s="22" t="s">
        <v>66</v>
      </c>
      <c r="D17" t="s">
        <v>21</v>
      </c>
      <c r="E17" s="40">
        <v>0.42708333333333331</v>
      </c>
      <c r="F17" s="40">
        <v>0.4993055555555555</v>
      </c>
      <c r="G17" s="40">
        <f>F17-E17</f>
        <v>7.2222222222222188E-2</v>
      </c>
      <c r="H17" s="27">
        <v>8</v>
      </c>
      <c r="I17" s="27">
        <v>5</v>
      </c>
      <c r="J17" s="27">
        <v>10</v>
      </c>
      <c r="K17" s="27">
        <v>10</v>
      </c>
      <c r="L17" s="27">
        <v>10</v>
      </c>
      <c r="M17" s="27">
        <v>3</v>
      </c>
      <c r="N17" s="27">
        <v>8</v>
      </c>
      <c r="O17" s="27">
        <v>0</v>
      </c>
      <c r="P17" s="27">
        <v>7</v>
      </c>
      <c r="Q17" s="27">
        <v>10</v>
      </c>
      <c r="R17" s="27">
        <v>10</v>
      </c>
      <c r="S17" s="27">
        <v>8</v>
      </c>
      <c r="T17" s="27"/>
      <c r="U17" s="27">
        <f>SUM(H17:S17)</f>
        <v>89</v>
      </c>
      <c r="V17" s="27"/>
      <c r="W17" s="15">
        <f>U17-V17</f>
        <v>89</v>
      </c>
      <c r="X17" s="8"/>
      <c r="Y17" s="8"/>
    </row>
    <row r="18" spans="1:25" s="2" customFormat="1" ht="19" x14ac:dyDescent="0.25">
      <c r="A18" s="39"/>
      <c r="B18" t="s">
        <v>36</v>
      </c>
      <c r="C18" s="22" t="s">
        <v>66</v>
      </c>
      <c r="D18" t="s">
        <v>21</v>
      </c>
      <c r="E18" s="40">
        <v>0.375</v>
      </c>
      <c r="F18" s="40">
        <v>0.42638888888888887</v>
      </c>
      <c r="G18" s="40">
        <f>F18-E18</f>
        <v>5.1388888888888873E-2</v>
      </c>
      <c r="H18" s="27">
        <v>4</v>
      </c>
      <c r="I18" s="27">
        <v>2</v>
      </c>
      <c r="J18" s="27">
        <v>1</v>
      </c>
      <c r="K18" s="27">
        <v>5</v>
      </c>
      <c r="L18" s="27">
        <v>10</v>
      </c>
      <c r="M18" s="27">
        <v>6</v>
      </c>
      <c r="N18" s="27">
        <v>10</v>
      </c>
      <c r="O18" s="27">
        <v>10</v>
      </c>
      <c r="P18" s="27">
        <v>7</v>
      </c>
      <c r="Q18" s="27">
        <v>10</v>
      </c>
      <c r="R18" s="27">
        <v>10</v>
      </c>
      <c r="S18" s="27">
        <v>10</v>
      </c>
      <c r="T18" s="27"/>
      <c r="U18" s="27">
        <f>SUM(H18:S18)</f>
        <v>85</v>
      </c>
      <c r="V18" s="27"/>
      <c r="W18" s="15">
        <f>U18-V18</f>
        <v>85</v>
      </c>
      <c r="X18" s="8"/>
      <c r="Y18" s="8"/>
    </row>
    <row r="19" spans="1:25" s="2" customFormat="1" ht="19" x14ac:dyDescent="0.25">
      <c r="A19" s="39"/>
      <c r="B19" t="s">
        <v>39</v>
      </c>
      <c r="C19" s="22" t="s">
        <v>72</v>
      </c>
      <c r="D19" t="s">
        <v>21</v>
      </c>
      <c r="E19" s="40">
        <v>0.39374999999999999</v>
      </c>
      <c r="F19" s="40">
        <v>0.46736111111111112</v>
      </c>
      <c r="G19" s="40">
        <f>F19-E19</f>
        <v>7.3611111111111127E-2</v>
      </c>
      <c r="H19" s="27">
        <v>2</v>
      </c>
      <c r="I19" s="27">
        <v>10</v>
      </c>
      <c r="J19" s="27">
        <v>8</v>
      </c>
      <c r="K19" s="27">
        <v>6</v>
      </c>
      <c r="L19" s="27">
        <v>6</v>
      </c>
      <c r="M19" s="27">
        <v>1</v>
      </c>
      <c r="N19" s="27">
        <v>10</v>
      </c>
      <c r="O19" s="27">
        <v>10</v>
      </c>
      <c r="P19" s="27">
        <v>10</v>
      </c>
      <c r="Q19" s="27">
        <v>10</v>
      </c>
      <c r="R19" s="27">
        <v>10</v>
      </c>
      <c r="S19" s="27">
        <v>1</v>
      </c>
      <c r="T19" s="27"/>
      <c r="U19" s="27">
        <f>SUM(H19:S19)</f>
        <v>84</v>
      </c>
      <c r="V19" s="27"/>
      <c r="W19" s="15">
        <f>U19-V19</f>
        <v>84</v>
      </c>
      <c r="X19" s="8"/>
      <c r="Y19" s="8"/>
    </row>
    <row r="20" spans="1:25" s="2" customFormat="1" ht="19" x14ac:dyDescent="0.25">
      <c r="A20" s="39"/>
      <c r="B20"/>
      <c r="C20" s="22"/>
      <c r="D20"/>
      <c r="E20" s="40"/>
      <c r="F20" s="40"/>
      <c r="G20" s="40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 t="s">
        <v>77</v>
      </c>
      <c r="U20" s="27"/>
      <c r="V20" s="27"/>
      <c r="W20" s="15">
        <f>SUM(W17:W19)</f>
        <v>258</v>
      </c>
    </row>
    <row r="21" spans="1:25" s="2" customFormat="1" ht="19" x14ac:dyDescent="0.25">
      <c r="A21" s="39"/>
      <c r="B21"/>
      <c r="C21" s="22"/>
      <c r="D21"/>
      <c r="E21" s="40"/>
      <c r="F21" s="40"/>
      <c r="G21" s="40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7"/>
      <c r="W21" s="15"/>
    </row>
    <row r="22" spans="1:25" s="2" customFormat="1" ht="19" x14ac:dyDescent="0.25">
      <c r="A22" s="39">
        <v>3</v>
      </c>
      <c r="B22" t="s">
        <v>41</v>
      </c>
      <c r="C22" s="22" t="s">
        <v>74</v>
      </c>
      <c r="D22" t="s">
        <v>37</v>
      </c>
      <c r="E22" s="40">
        <v>0.41041666666666665</v>
      </c>
      <c r="F22" s="40">
        <v>0.47013888888888888</v>
      </c>
      <c r="G22" s="40">
        <f>F22-E22</f>
        <v>5.9722222222222232E-2</v>
      </c>
      <c r="H22" s="27">
        <v>10</v>
      </c>
      <c r="I22" s="27">
        <v>10</v>
      </c>
      <c r="J22" s="27">
        <v>10</v>
      </c>
      <c r="K22" s="27">
        <v>10</v>
      </c>
      <c r="L22" s="27">
        <v>10</v>
      </c>
      <c r="M22" s="27">
        <v>6</v>
      </c>
      <c r="N22" s="27">
        <v>10</v>
      </c>
      <c r="O22" s="27">
        <v>0</v>
      </c>
      <c r="P22" s="27">
        <v>10</v>
      </c>
      <c r="Q22" s="27">
        <v>8</v>
      </c>
      <c r="R22" s="27">
        <v>10</v>
      </c>
      <c r="S22" s="27">
        <v>8</v>
      </c>
      <c r="T22" s="27"/>
      <c r="U22" s="27">
        <f>SUM(H22:S22)</f>
        <v>102</v>
      </c>
      <c r="V22" s="27"/>
      <c r="W22" s="15">
        <f>U22-V22</f>
        <v>102</v>
      </c>
      <c r="X22" s="8"/>
      <c r="Y22" s="8"/>
    </row>
    <row r="23" spans="1:25" s="2" customFormat="1" ht="19" x14ac:dyDescent="0.25">
      <c r="A23" s="39"/>
      <c r="B23" t="s">
        <v>38</v>
      </c>
      <c r="C23" s="22" t="s">
        <v>70</v>
      </c>
      <c r="D23" t="s">
        <v>37</v>
      </c>
      <c r="E23" s="40">
        <v>0.39166666666666666</v>
      </c>
      <c r="F23" s="40">
        <v>0.44861111111111113</v>
      </c>
      <c r="G23" s="40">
        <f>F23-E23</f>
        <v>5.6944444444444464E-2</v>
      </c>
      <c r="H23" s="27">
        <v>10</v>
      </c>
      <c r="I23" s="27">
        <v>10</v>
      </c>
      <c r="J23" s="27">
        <v>1</v>
      </c>
      <c r="K23" s="27">
        <v>10</v>
      </c>
      <c r="L23" s="27">
        <v>10</v>
      </c>
      <c r="M23" s="27">
        <v>1</v>
      </c>
      <c r="N23" s="27">
        <v>10</v>
      </c>
      <c r="O23" s="27">
        <v>10</v>
      </c>
      <c r="P23" s="27">
        <v>10</v>
      </c>
      <c r="Q23" s="27">
        <v>8</v>
      </c>
      <c r="R23" s="27">
        <v>10</v>
      </c>
      <c r="S23" s="27">
        <v>8</v>
      </c>
      <c r="T23" s="27"/>
      <c r="U23" s="27">
        <f>SUM(H23:S23)</f>
        <v>98</v>
      </c>
      <c r="V23" s="27"/>
      <c r="W23" s="15">
        <f>U23-V23</f>
        <v>98</v>
      </c>
      <c r="X23" s="8"/>
      <c r="Y23" s="8"/>
    </row>
    <row r="24" spans="1:25" x14ac:dyDescent="0.2">
      <c r="T24" s="27" t="s">
        <v>77</v>
      </c>
      <c r="W24" s="15">
        <f>SUM(W22:W23)</f>
        <v>200</v>
      </c>
    </row>
    <row r="25" spans="1:25" s="2" customFormat="1" ht="19" x14ac:dyDescent="0.25">
      <c r="A25" s="39"/>
      <c r="B25"/>
      <c r="C25"/>
      <c r="D25"/>
      <c r="E25" s="40"/>
      <c r="F25" s="40"/>
      <c r="G25" s="40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15"/>
      <c r="X25" s="8"/>
      <c r="Y25" s="8"/>
    </row>
    <row r="26" spans="1:25" s="2" customFormat="1" ht="19" x14ac:dyDescent="0.25">
      <c r="A26" s="39">
        <v>4</v>
      </c>
      <c r="B26" t="s">
        <v>64</v>
      </c>
      <c r="C26" s="22" t="s">
        <v>70</v>
      </c>
      <c r="D26" t="s">
        <v>65</v>
      </c>
      <c r="E26" s="40">
        <v>0.37916666666666665</v>
      </c>
      <c r="F26" s="40">
        <v>0.45</v>
      </c>
      <c r="G26" s="40">
        <f>F26-E26</f>
        <v>7.0833333333333359E-2</v>
      </c>
      <c r="H26" s="27">
        <v>10</v>
      </c>
      <c r="I26" s="27">
        <v>10</v>
      </c>
      <c r="J26" s="27">
        <v>4</v>
      </c>
      <c r="K26" s="27">
        <v>10</v>
      </c>
      <c r="L26" s="27">
        <v>10</v>
      </c>
      <c r="M26" s="27">
        <v>10</v>
      </c>
      <c r="N26" s="27">
        <v>10</v>
      </c>
      <c r="O26" s="27">
        <v>8</v>
      </c>
      <c r="P26" s="27">
        <v>10</v>
      </c>
      <c r="Q26" s="27">
        <v>8</v>
      </c>
      <c r="R26" s="27">
        <v>10</v>
      </c>
      <c r="S26" s="27">
        <v>10</v>
      </c>
      <c r="T26" s="27"/>
      <c r="U26" s="27">
        <f>SUM(H26:S26)</f>
        <v>110</v>
      </c>
      <c r="V26" s="27"/>
      <c r="W26" s="15">
        <f>U26-V26</f>
        <v>110</v>
      </c>
      <c r="X26" s="8"/>
      <c r="Y26" s="8"/>
    </row>
    <row r="27" spans="1:25" s="2" customFormat="1" ht="19" x14ac:dyDescent="0.25">
      <c r="A27" s="39"/>
      <c r="B27" t="s">
        <v>75</v>
      </c>
      <c r="C27" s="22"/>
      <c r="D27" t="s">
        <v>65</v>
      </c>
      <c r="E27" s="40">
        <v>0.4375</v>
      </c>
      <c r="F27" s="40">
        <v>0.4993055555555555</v>
      </c>
      <c r="G27" s="40">
        <f>F27-E27</f>
        <v>6.1805555555555503E-2</v>
      </c>
      <c r="H27" s="27">
        <v>10</v>
      </c>
      <c r="I27" s="27">
        <v>2</v>
      </c>
      <c r="J27" s="27">
        <v>10</v>
      </c>
      <c r="K27" s="27">
        <v>10</v>
      </c>
      <c r="L27" s="27">
        <v>10</v>
      </c>
      <c r="M27" s="27">
        <v>3</v>
      </c>
      <c r="N27" s="27">
        <v>10</v>
      </c>
      <c r="O27" s="27">
        <v>2</v>
      </c>
      <c r="P27" s="27">
        <v>7</v>
      </c>
      <c r="Q27" s="27">
        <v>8</v>
      </c>
      <c r="R27" s="27">
        <v>10</v>
      </c>
      <c r="S27" s="27">
        <v>8</v>
      </c>
      <c r="T27" s="27"/>
      <c r="U27" s="27">
        <f>SUM(H27:S27)</f>
        <v>90</v>
      </c>
      <c r="V27" s="27"/>
      <c r="W27" s="15">
        <f>U27-V27</f>
        <v>90</v>
      </c>
      <c r="X27" s="8"/>
      <c r="Y27" s="8"/>
    </row>
    <row r="28" spans="1:25" ht="18.75" customHeight="1" x14ac:dyDescent="0.2">
      <c r="A28" s="39"/>
      <c r="C28" s="22"/>
      <c r="D28"/>
      <c r="E28" s="40"/>
      <c r="F28" s="40"/>
      <c r="G28" s="40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 t="s">
        <v>77</v>
      </c>
      <c r="U28" s="27"/>
      <c r="W28" s="15">
        <f>SUM(W26:W27)</f>
        <v>200</v>
      </c>
      <c r="X28" s="11"/>
    </row>
    <row r="30" spans="1:25" s="2" customFormat="1" ht="19" x14ac:dyDescent="0.25">
      <c r="A30" s="39">
        <v>5</v>
      </c>
      <c r="B30" t="s">
        <v>42</v>
      </c>
      <c r="C30" s="22"/>
      <c r="D30" t="s">
        <v>21</v>
      </c>
      <c r="E30" s="40">
        <v>0.41250000000000003</v>
      </c>
      <c r="F30" s="40">
        <v>0.46736111111111112</v>
      </c>
      <c r="G30" s="40">
        <f>F30-E30</f>
        <v>5.4861111111111083E-2</v>
      </c>
      <c r="H30" s="27">
        <v>10</v>
      </c>
      <c r="I30" s="27">
        <v>10</v>
      </c>
      <c r="J30" s="27">
        <v>1</v>
      </c>
      <c r="K30" s="27">
        <v>5</v>
      </c>
      <c r="L30" s="27">
        <v>6</v>
      </c>
      <c r="M30" s="27">
        <v>1</v>
      </c>
      <c r="N30" s="27">
        <v>10</v>
      </c>
      <c r="O30" s="27">
        <v>10</v>
      </c>
      <c r="P30" s="27">
        <v>7</v>
      </c>
      <c r="Q30" s="27">
        <v>8</v>
      </c>
      <c r="R30" s="27">
        <v>10</v>
      </c>
      <c r="S30" s="27">
        <v>5</v>
      </c>
      <c r="T30" s="27"/>
      <c r="U30" s="27">
        <f>SUM(H30:S30)</f>
        <v>83</v>
      </c>
      <c r="V30" s="27"/>
      <c r="W30" s="15">
        <f>U30-V30</f>
        <v>83</v>
      </c>
      <c r="X30" s="8"/>
      <c r="Y30" s="8"/>
    </row>
    <row r="31" spans="1:25" s="2" customFormat="1" ht="19" x14ac:dyDescent="0.25">
      <c r="A31" s="39"/>
      <c r="B31" t="s">
        <v>71</v>
      </c>
      <c r="C31" s="22" t="s">
        <v>70</v>
      </c>
      <c r="D31" t="s">
        <v>21</v>
      </c>
      <c r="E31" s="40">
        <v>0.40208333333333335</v>
      </c>
      <c r="F31" s="40">
        <v>0.46527777777777773</v>
      </c>
      <c r="G31" s="40">
        <f>F31-E31</f>
        <v>6.3194444444444386E-2</v>
      </c>
      <c r="H31" s="27">
        <v>10</v>
      </c>
      <c r="I31" s="27">
        <v>2</v>
      </c>
      <c r="J31" s="27">
        <v>4</v>
      </c>
      <c r="K31" s="27">
        <v>6</v>
      </c>
      <c r="L31" s="27">
        <v>10</v>
      </c>
      <c r="M31" s="27">
        <v>6</v>
      </c>
      <c r="N31" s="27">
        <v>2</v>
      </c>
      <c r="O31" s="27">
        <v>10</v>
      </c>
      <c r="P31" s="27">
        <v>7</v>
      </c>
      <c r="Q31" s="27">
        <v>8</v>
      </c>
      <c r="R31" s="27">
        <v>4</v>
      </c>
      <c r="S31" s="27">
        <v>10</v>
      </c>
      <c r="T31" s="27"/>
      <c r="U31" s="27">
        <f>SUM(H31:S31)</f>
        <v>79</v>
      </c>
      <c r="V31" s="7"/>
      <c r="W31" s="15">
        <f>U31-V31</f>
        <v>79</v>
      </c>
    </row>
    <row r="32" spans="1:25" s="2" customFormat="1" ht="19" x14ac:dyDescent="0.25">
      <c r="A32" s="39"/>
      <c r="B32"/>
      <c r="C32" s="22"/>
      <c r="D32"/>
      <c r="E32" s="40"/>
      <c r="F32" s="40"/>
      <c r="G32" s="40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 t="s">
        <v>77</v>
      </c>
      <c r="U32" s="27"/>
      <c r="V32" s="27"/>
      <c r="W32" s="15">
        <f>SUM(W30:W31)</f>
        <v>162</v>
      </c>
      <c r="X32" s="8"/>
      <c r="Y32" s="8"/>
    </row>
    <row r="33" spans="1:25" s="2" customFormat="1" ht="19" x14ac:dyDescent="0.25">
      <c r="A33" s="39"/>
      <c r="B33"/>
      <c r="C33" s="22"/>
      <c r="D33"/>
      <c r="E33" s="40"/>
      <c r="F33" s="40"/>
      <c r="G33" s="40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15"/>
    </row>
    <row r="34" spans="1:25" s="2" customFormat="1" ht="19" x14ac:dyDescent="0.25">
      <c r="A34" s="39">
        <v>6</v>
      </c>
      <c r="B34" t="s">
        <v>67</v>
      </c>
      <c r="C34" s="22" t="s">
        <v>70</v>
      </c>
      <c r="D34" t="s">
        <v>22</v>
      </c>
      <c r="E34" s="40">
        <v>0.38750000000000001</v>
      </c>
      <c r="F34" s="40">
        <v>0.45</v>
      </c>
      <c r="G34" s="40">
        <f>F34-E34</f>
        <v>6.25E-2</v>
      </c>
      <c r="H34" s="27">
        <v>10</v>
      </c>
      <c r="I34" s="27">
        <v>10</v>
      </c>
      <c r="J34" s="27">
        <v>10</v>
      </c>
      <c r="K34" s="27">
        <v>10</v>
      </c>
      <c r="L34" s="27">
        <v>10</v>
      </c>
      <c r="M34" s="27">
        <v>1</v>
      </c>
      <c r="N34" s="27">
        <v>8</v>
      </c>
      <c r="O34" s="27">
        <v>10</v>
      </c>
      <c r="P34" s="27">
        <v>7</v>
      </c>
      <c r="Q34" s="27">
        <v>8</v>
      </c>
      <c r="R34" s="27">
        <v>10</v>
      </c>
      <c r="S34" s="27">
        <v>8</v>
      </c>
      <c r="T34" s="27"/>
      <c r="U34" s="27">
        <f>SUM(H34:S34)</f>
        <v>102</v>
      </c>
      <c r="V34" s="27"/>
      <c r="W34" s="15">
        <f>U34-V34</f>
        <v>102</v>
      </c>
      <c r="X34" s="8"/>
      <c r="Y34" s="8"/>
    </row>
    <row r="37" spans="1:25" s="2" customFormat="1" ht="19" x14ac:dyDescent="0.25">
      <c r="A37" s="39"/>
      <c r="B37"/>
      <c r="C37" s="22"/>
      <c r="D37"/>
      <c r="E37" s="40"/>
      <c r="F37" s="40"/>
      <c r="G37" s="40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15"/>
      <c r="X37" s="8"/>
      <c r="Y37" s="8"/>
    </row>
    <row r="38" spans="1:25" s="2" customFormat="1" ht="19" x14ac:dyDescent="0.25">
      <c r="A38" s="39"/>
      <c r="B38"/>
      <c r="C38" s="22"/>
      <c r="D38"/>
      <c r="E38" s="40"/>
      <c r="F38" s="40"/>
      <c r="G38" s="40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15"/>
      <c r="X38" s="8"/>
      <c r="Y38" s="8"/>
    </row>
    <row r="39" spans="1:25" s="2" customFormat="1" ht="19" x14ac:dyDescent="0.25">
      <c r="A39" s="39"/>
      <c r="B39"/>
      <c r="C39" s="22"/>
      <c r="D39"/>
      <c r="E39" s="40"/>
      <c r="F39" s="40"/>
      <c r="G39" s="40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15"/>
      <c r="X39" s="8"/>
      <c r="Y39" s="8"/>
    </row>
    <row r="42" spans="1:25" s="2" customFormat="1" ht="19" x14ac:dyDescent="0.25">
      <c r="A42" s="39"/>
      <c r="B42"/>
      <c r="C42" s="22"/>
      <c r="D42"/>
      <c r="E42" s="40"/>
      <c r="F42" s="40"/>
      <c r="G42" s="40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15"/>
    </row>
    <row r="43" spans="1:25" ht="18.75" customHeight="1" x14ac:dyDescent="0.2">
      <c r="A43" s="39"/>
      <c r="C43" s="22"/>
      <c r="D43"/>
      <c r="E43" s="40"/>
      <c r="F43" s="40"/>
      <c r="G43" s="40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</row>
    <row r="44" spans="1:25" ht="18.75" customHeight="1" x14ac:dyDescent="0.2">
      <c r="A44" s="39"/>
      <c r="C44" s="22"/>
      <c r="D44"/>
      <c r="E44" s="40"/>
      <c r="F44" s="40"/>
      <c r="G44" s="40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</row>
    <row r="45" spans="1:25" ht="18.75" customHeight="1" x14ac:dyDescent="0.2">
      <c r="A45" s="39"/>
      <c r="C45" s="22"/>
      <c r="D45"/>
      <c r="E45" s="40"/>
      <c r="F45" s="40"/>
      <c r="G45" s="40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1:25" ht="18.75" customHeight="1" x14ac:dyDescent="0.2">
      <c r="A46" s="39"/>
      <c r="D46"/>
      <c r="E46" s="40"/>
      <c r="F46" s="40"/>
      <c r="G46" s="40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1:25" ht="18.75" customHeight="1" x14ac:dyDescent="0.2">
      <c r="A47" s="39"/>
    </row>
    <row r="48" spans="1:25" ht="18.75" customHeight="1" x14ac:dyDescent="0.2">
      <c r="A48" s="39"/>
      <c r="C48" s="22"/>
      <c r="D48" s="22"/>
      <c r="E48" s="40"/>
      <c r="F48" s="40"/>
      <c r="G48" s="40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</row>
    <row r="49" spans="1:22" ht="18.75" customHeight="1" x14ac:dyDescent="0.2">
      <c r="A49" s="39"/>
      <c r="B49" s="22"/>
      <c r="C49" s="22"/>
      <c r="D49" s="22"/>
      <c r="E49" s="40"/>
      <c r="F49" s="40"/>
      <c r="G49" s="40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</row>
    <row r="50" spans="1:22" ht="18.75" customHeight="1" x14ac:dyDescent="0.2">
      <c r="A50" s="39"/>
      <c r="B50" s="22"/>
      <c r="C50" s="22"/>
      <c r="D50" s="22"/>
      <c r="E50" s="40"/>
      <c r="F50" s="40"/>
      <c r="G50" s="40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</row>
    <row r="51" spans="1:22" ht="18.75" customHeight="1" x14ac:dyDescent="0.2">
      <c r="A51" s="39"/>
      <c r="B51" s="22"/>
      <c r="C51" s="22"/>
      <c r="D51" s="22"/>
      <c r="E51" s="40"/>
      <c r="F51" s="40"/>
      <c r="G51" s="40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</row>
    <row r="52" spans="1:22" ht="18.75" customHeight="1" x14ac:dyDescent="0.2">
      <c r="A52" s="39"/>
      <c r="B52" s="22"/>
      <c r="C52" s="22"/>
      <c r="D52" s="22"/>
      <c r="E52" s="40"/>
      <c r="F52" s="40"/>
      <c r="G52" s="40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</row>
    <row r="53" spans="1:22" ht="18.75" customHeight="1" x14ac:dyDescent="0.2">
      <c r="A53" s="39"/>
      <c r="B53" s="22"/>
      <c r="C53" s="22"/>
      <c r="D53" s="22"/>
      <c r="E53" s="40"/>
      <c r="F53" s="40"/>
      <c r="G53" s="40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</row>
    <row r="54" spans="1:22" ht="18.75" customHeight="1" x14ac:dyDescent="0.2">
      <c r="A54" s="39"/>
      <c r="B54" s="22"/>
      <c r="C54" s="22"/>
      <c r="D54" s="22"/>
      <c r="E54" s="40"/>
      <c r="F54" s="40"/>
      <c r="G54" s="40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ht="18.75" customHeight="1" x14ac:dyDescent="0.2">
      <c r="A55" s="39"/>
      <c r="B55" s="22"/>
      <c r="C55" s="22"/>
      <c r="D55" s="22"/>
      <c r="E55" s="40"/>
      <c r="F55" s="40"/>
      <c r="G55" s="40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</sheetData>
  <sortState ref="B9:W21">
    <sortCondition ref="D9:D21"/>
    <sortCondition descending="1" ref="W9:W21"/>
  </sortState>
  <pageMargins left="0.70866141732283472" right="0.70866141732283472" top="0.78740157480314965" bottom="0.78740157480314965" header="0.31496062992125984" footer="0.31496062992125984"/>
  <pageSetup paperSize="9" orientation="landscape" horizontalDpi="4294967294" verticalDpi="4294967294" copies="6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97"/>
  <sheetViews>
    <sheetView workbookViewId="0">
      <selection activeCell="B5" sqref="B5"/>
    </sheetView>
  </sheetViews>
  <sheetFormatPr baseColWidth="10" defaultRowHeight="15" x14ac:dyDescent="0.2"/>
  <cols>
    <col min="1" max="1" width="3.5" customWidth="1"/>
    <col min="2" max="2" width="20" customWidth="1"/>
    <col min="3" max="3" width="8.6640625" bestFit="1" customWidth="1"/>
    <col min="4" max="4" width="16.1640625" style="4" bestFit="1" customWidth="1"/>
    <col min="5" max="5" width="7" style="17" customWidth="1"/>
    <col min="6" max="6" width="7" style="5" customWidth="1"/>
    <col min="7" max="7" width="7" style="17" customWidth="1"/>
    <col min="8" max="19" width="3.6640625" style="7" customWidth="1"/>
    <col min="20" max="20" width="2.6640625" style="7" customWidth="1"/>
    <col min="21" max="22" width="3.6640625" style="7" customWidth="1"/>
    <col min="23" max="23" width="3.6640625" style="15" customWidth="1"/>
  </cols>
  <sheetData>
    <row r="1" spans="1:25" ht="47" x14ac:dyDescent="0.55000000000000004">
      <c r="A1" s="20" t="s">
        <v>25</v>
      </c>
      <c r="T1" s="18"/>
    </row>
    <row r="2" spans="1:25" ht="47" x14ac:dyDescent="0.55000000000000004">
      <c r="A2" s="20" t="s">
        <v>24</v>
      </c>
      <c r="T2" s="18"/>
    </row>
    <row r="3" spans="1:25" ht="26.25" customHeight="1" x14ac:dyDescent="0.55000000000000004">
      <c r="A3" s="20"/>
      <c r="T3" s="18"/>
    </row>
    <row r="4" spans="1:25" ht="26" x14ac:dyDescent="0.3">
      <c r="B4" s="18" t="s">
        <v>35</v>
      </c>
      <c r="E4" s="18"/>
      <c r="F4" s="6"/>
      <c r="V4" s="14"/>
    </row>
    <row r="5" spans="1:25" ht="26" x14ac:dyDescent="0.3">
      <c r="A5" s="8"/>
      <c r="B5" s="1" t="s">
        <v>23</v>
      </c>
      <c r="C5" s="8"/>
      <c r="D5" s="9"/>
      <c r="E5" s="19"/>
      <c r="F5" s="10"/>
      <c r="G5" s="19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6"/>
      <c r="X5" s="8"/>
      <c r="Y5" s="8"/>
    </row>
    <row r="6" spans="1:25" ht="26" x14ac:dyDescent="0.3">
      <c r="A6" s="8"/>
      <c r="B6" s="1"/>
      <c r="C6" s="8"/>
      <c r="D6" s="9"/>
      <c r="E6" s="19"/>
      <c r="F6" s="10"/>
      <c r="G6" s="19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6"/>
      <c r="X6" s="8"/>
      <c r="Y6" s="8"/>
    </row>
    <row r="7" spans="1:25" x14ac:dyDescent="0.2">
      <c r="A7" s="22"/>
      <c r="B7" s="22"/>
      <c r="C7" s="22"/>
      <c r="D7" s="23"/>
      <c r="E7" s="24" t="s">
        <v>12</v>
      </c>
      <c r="F7" s="25"/>
      <c r="G7" s="24"/>
      <c r="H7" s="26"/>
      <c r="I7" s="27"/>
      <c r="J7" s="27"/>
      <c r="K7" s="27"/>
      <c r="L7" s="28"/>
      <c r="M7" s="27"/>
      <c r="N7" s="27"/>
      <c r="O7" s="27"/>
      <c r="P7" s="27"/>
      <c r="Q7" s="27"/>
      <c r="R7" s="27"/>
      <c r="S7" s="27"/>
      <c r="T7" s="27"/>
      <c r="U7" s="29"/>
      <c r="V7" s="29"/>
      <c r="W7" s="29"/>
      <c r="X7" s="8"/>
      <c r="Y7" s="8"/>
    </row>
    <row r="8" spans="1:25" s="3" customFormat="1" ht="19" x14ac:dyDescent="0.25">
      <c r="A8" s="30"/>
      <c r="B8" s="30" t="s">
        <v>1</v>
      </c>
      <c r="C8" s="30" t="s">
        <v>2</v>
      </c>
      <c r="D8" s="31" t="s">
        <v>3</v>
      </c>
      <c r="E8" s="32" t="s">
        <v>13</v>
      </c>
      <c r="F8" s="33"/>
      <c r="G8" s="32"/>
      <c r="H8" s="34"/>
      <c r="I8" s="34"/>
      <c r="J8" s="35"/>
      <c r="K8" s="34"/>
      <c r="L8" s="34"/>
      <c r="M8" s="34"/>
      <c r="N8" s="34"/>
      <c r="O8" s="34"/>
      <c r="P8" s="34"/>
      <c r="Q8" s="34"/>
      <c r="R8" s="34"/>
      <c r="S8" s="34"/>
      <c r="T8" s="34"/>
      <c r="U8" s="26"/>
      <c r="V8" s="26"/>
      <c r="W8" s="34"/>
      <c r="X8" s="13"/>
      <c r="Y8" s="13"/>
    </row>
    <row r="9" spans="1:25" s="3" customFormat="1" ht="19" x14ac:dyDescent="0.25">
      <c r="A9" s="36"/>
      <c r="B9" s="36"/>
      <c r="C9" s="36"/>
      <c r="D9" s="23"/>
      <c r="E9" s="37"/>
      <c r="F9" s="38"/>
      <c r="G9" s="37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7"/>
      <c r="V9" s="26"/>
      <c r="W9" s="34"/>
      <c r="X9" s="13"/>
      <c r="Y9" s="13"/>
    </row>
    <row r="10" spans="1:25" s="2" customFormat="1" ht="19" x14ac:dyDescent="0.25">
      <c r="A10" s="39">
        <v>1</v>
      </c>
      <c r="B10" s="22"/>
      <c r="C10" s="22"/>
      <c r="D10"/>
      <c r="E10" s="40"/>
      <c r="F10" s="40"/>
      <c r="G10" s="40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15"/>
      <c r="X10" s="8"/>
      <c r="Y10" s="8"/>
    </row>
    <row r="11" spans="1:25" s="2" customFormat="1" ht="19" x14ac:dyDescent="0.25">
      <c r="A11" s="39">
        <f>A10+1</f>
        <v>2</v>
      </c>
      <c r="B11" s="22"/>
      <c r="C11" s="22"/>
      <c r="D11"/>
      <c r="E11" s="40"/>
      <c r="F11" s="40"/>
      <c r="G11" s="40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15"/>
      <c r="X11" s="8"/>
      <c r="Y11" s="8"/>
    </row>
    <row r="12" spans="1:25" s="2" customFormat="1" ht="19" x14ac:dyDescent="0.25">
      <c r="A12" s="39">
        <f t="shared" ref="A12:A47" si="0">A11+1</f>
        <v>3</v>
      </c>
      <c r="B12"/>
      <c r="C12" s="22"/>
      <c r="D12"/>
      <c r="E12" s="40"/>
      <c r="F12" s="40"/>
      <c r="G12" s="40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15"/>
      <c r="X12" s="8"/>
      <c r="Y12" s="8"/>
    </row>
    <row r="13" spans="1:25" s="2" customFormat="1" ht="19" x14ac:dyDescent="0.25">
      <c r="A13" s="39">
        <f t="shared" si="0"/>
        <v>4</v>
      </c>
      <c r="B13"/>
      <c r="C13"/>
      <c r="D13"/>
      <c r="E13" s="40"/>
      <c r="F13" s="40"/>
      <c r="G13" s="40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15"/>
      <c r="X13" s="8"/>
      <c r="Y13" s="8"/>
    </row>
    <row r="14" spans="1:25" s="2" customFormat="1" ht="19" x14ac:dyDescent="0.25">
      <c r="A14" s="39">
        <f t="shared" si="0"/>
        <v>5</v>
      </c>
      <c r="B14"/>
      <c r="C14"/>
      <c r="D14"/>
      <c r="E14" s="40"/>
      <c r="F14" s="40"/>
      <c r="G14" s="40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15"/>
      <c r="X14" s="8"/>
      <c r="Y14" s="8"/>
    </row>
    <row r="15" spans="1:25" s="2" customFormat="1" ht="19" x14ac:dyDescent="0.25">
      <c r="A15" s="39">
        <f t="shared" si="0"/>
        <v>6</v>
      </c>
      <c r="B15" s="22"/>
      <c r="C15" s="22"/>
      <c r="D15"/>
      <c r="E15" s="40"/>
      <c r="F15" s="40"/>
      <c r="G15" s="40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15"/>
      <c r="X15" s="8"/>
      <c r="Y15" s="8"/>
    </row>
    <row r="16" spans="1:25" s="2" customFormat="1" ht="19" x14ac:dyDescent="0.25">
      <c r="A16" s="39">
        <f t="shared" si="0"/>
        <v>7</v>
      </c>
      <c r="B16"/>
      <c r="C16"/>
      <c r="D16"/>
      <c r="E16" s="40"/>
      <c r="F16" s="40"/>
      <c r="G16" s="40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15"/>
      <c r="X16" s="8"/>
      <c r="Y16" s="8"/>
    </row>
    <row r="17" spans="1:25" s="2" customFormat="1" ht="19" x14ac:dyDescent="0.25">
      <c r="A17" s="39">
        <f t="shared" si="0"/>
        <v>8</v>
      </c>
      <c r="B17"/>
      <c r="C17"/>
      <c r="D17"/>
      <c r="E17" s="40"/>
      <c r="F17" s="40"/>
      <c r="G17" s="40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15"/>
      <c r="X17" s="8"/>
      <c r="Y17" s="8"/>
    </row>
    <row r="18" spans="1:25" s="2" customFormat="1" ht="19" x14ac:dyDescent="0.25">
      <c r="A18" s="39">
        <f t="shared" si="0"/>
        <v>9</v>
      </c>
      <c r="B18"/>
      <c r="C18"/>
      <c r="D18"/>
      <c r="E18" s="40"/>
      <c r="F18" s="40"/>
      <c r="G18" s="40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15"/>
      <c r="X18" s="8"/>
      <c r="Y18" s="8"/>
    </row>
    <row r="19" spans="1:25" s="2" customFormat="1" ht="19" x14ac:dyDescent="0.25">
      <c r="A19" s="39">
        <f t="shared" si="0"/>
        <v>10</v>
      </c>
      <c r="B19"/>
      <c r="C19"/>
      <c r="D19"/>
      <c r="E19" s="40"/>
      <c r="F19" s="40"/>
      <c r="G19" s="40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15"/>
      <c r="X19" s="8"/>
      <c r="Y19" s="8"/>
    </row>
    <row r="20" spans="1:25" s="2" customFormat="1" ht="19" x14ac:dyDescent="0.25">
      <c r="A20" s="39">
        <f t="shared" si="0"/>
        <v>11</v>
      </c>
      <c r="B20" s="22"/>
      <c r="C20" s="22"/>
      <c r="D20"/>
      <c r="E20" s="40"/>
      <c r="F20" s="40"/>
      <c r="G20" s="40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15"/>
      <c r="X20" s="8"/>
      <c r="Y20" s="8"/>
    </row>
    <row r="21" spans="1:25" s="2" customFormat="1" ht="19" x14ac:dyDescent="0.25">
      <c r="A21" s="39">
        <f t="shared" si="0"/>
        <v>12</v>
      </c>
      <c r="B21"/>
      <c r="C21"/>
      <c r="D21"/>
      <c r="E21" s="40"/>
      <c r="F21" s="40"/>
      <c r="G21" s="40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15"/>
      <c r="X21" s="8"/>
      <c r="Y21" s="8"/>
    </row>
    <row r="22" spans="1:25" s="2" customFormat="1" ht="19" x14ac:dyDescent="0.25">
      <c r="A22" s="39">
        <f t="shared" si="0"/>
        <v>13</v>
      </c>
      <c r="B22"/>
      <c r="C22"/>
      <c r="D22"/>
      <c r="E22" s="40"/>
      <c r="F22" s="40"/>
      <c r="G22" s="40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15"/>
      <c r="X22" s="8"/>
      <c r="Y22" s="8"/>
    </row>
    <row r="23" spans="1:25" s="2" customFormat="1" ht="19" x14ac:dyDescent="0.25">
      <c r="A23" s="39">
        <f t="shared" si="0"/>
        <v>14</v>
      </c>
      <c r="B23"/>
      <c r="C23" s="22"/>
      <c r="D23"/>
      <c r="E23" s="40"/>
      <c r="F23" s="40"/>
      <c r="G23" s="40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15"/>
    </row>
    <row r="24" spans="1:25" s="2" customFormat="1" ht="19" x14ac:dyDescent="0.25">
      <c r="A24" s="39">
        <f t="shared" si="0"/>
        <v>15</v>
      </c>
      <c r="B24"/>
      <c r="C24" s="22"/>
      <c r="D24"/>
      <c r="E24" s="40"/>
      <c r="F24" s="40"/>
      <c r="G24" s="40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15"/>
    </row>
    <row r="25" spans="1:25" s="2" customFormat="1" ht="19" x14ac:dyDescent="0.25">
      <c r="A25" s="39">
        <f t="shared" si="0"/>
        <v>16</v>
      </c>
      <c r="B25" s="22"/>
      <c r="C25" s="22"/>
      <c r="D25"/>
      <c r="E25" s="40"/>
      <c r="F25" s="40"/>
      <c r="G25" s="40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15"/>
    </row>
    <row r="26" spans="1:25" s="2" customFormat="1" ht="19" x14ac:dyDescent="0.25">
      <c r="A26" s="39">
        <f t="shared" si="0"/>
        <v>17</v>
      </c>
      <c r="B26" s="22"/>
      <c r="C26" s="22"/>
      <c r="D26"/>
      <c r="E26" s="40"/>
      <c r="F26" s="40"/>
      <c r="G26" s="40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15"/>
    </row>
    <row r="27" spans="1:25" s="2" customFormat="1" ht="19" x14ac:dyDescent="0.25">
      <c r="A27" s="39">
        <f t="shared" si="0"/>
        <v>18</v>
      </c>
      <c r="B27"/>
      <c r="C27" s="22"/>
      <c r="D27"/>
      <c r="E27" s="40"/>
      <c r="F27" s="40"/>
      <c r="G27" s="40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15"/>
    </row>
    <row r="28" spans="1:25" s="2" customFormat="1" ht="19" x14ac:dyDescent="0.25">
      <c r="A28" s="39">
        <f t="shared" si="0"/>
        <v>19</v>
      </c>
      <c r="B28"/>
      <c r="C28" s="22"/>
      <c r="D28"/>
      <c r="E28" s="40"/>
      <c r="F28" s="40"/>
      <c r="G28" s="40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15"/>
    </row>
    <row r="29" spans="1:25" s="2" customFormat="1" ht="19" x14ac:dyDescent="0.25">
      <c r="A29" s="39">
        <f t="shared" si="0"/>
        <v>20</v>
      </c>
      <c r="B29"/>
      <c r="C29" s="22"/>
      <c r="D29"/>
      <c r="E29" s="40"/>
      <c r="F29" s="40"/>
      <c r="G29" s="40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15"/>
    </row>
    <row r="30" spans="1:25" s="2" customFormat="1" ht="19" x14ac:dyDescent="0.25">
      <c r="A30" s="39">
        <f t="shared" si="0"/>
        <v>21</v>
      </c>
      <c r="B30" s="22"/>
      <c r="C30" s="22"/>
      <c r="D30"/>
      <c r="E30" s="40"/>
      <c r="F30" s="40"/>
      <c r="G30" s="40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15"/>
    </row>
    <row r="31" spans="1:25" s="2" customFormat="1" ht="19" x14ac:dyDescent="0.25">
      <c r="A31" s="39">
        <f t="shared" si="0"/>
        <v>22</v>
      </c>
      <c r="B31" s="22"/>
      <c r="C31" s="22"/>
      <c r="D31"/>
      <c r="E31" s="40"/>
      <c r="F31" s="40"/>
      <c r="G31" s="40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15"/>
    </row>
    <row r="32" spans="1:25" s="2" customFormat="1" ht="19" x14ac:dyDescent="0.25">
      <c r="A32" s="39">
        <f t="shared" si="0"/>
        <v>23</v>
      </c>
      <c r="B32"/>
      <c r="C32" s="22"/>
      <c r="D32"/>
      <c r="E32" s="40"/>
      <c r="F32" s="40"/>
      <c r="G32" s="40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15"/>
    </row>
    <row r="33" spans="1:23" s="2" customFormat="1" ht="19" x14ac:dyDescent="0.25">
      <c r="A33" s="39">
        <f t="shared" si="0"/>
        <v>24</v>
      </c>
      <c r="B33"/>
      <c r="C33"/>
      <c r="D33"/>
      <c r="E33" s="40"/>
      <c r="F33" s="40"/>
      <c r="G33" s="40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15"/>
    </row>
    <row r="34" spans="1:23" s="2" customFormat="1" ht="19" x14ac:dyDescent="0.25">
      <c r="A34" s="39">
        <f t="shared" si="0"/>
        <v>25</v>
      </c>
      <c r="B34"/>
      <c r="C34"/>
      <c r="D34"/>
      <c r="E34" s="40"/>
      <c r="F34" s="40"/>
      <c r="G34" s="40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"/>
    </row>
    <row r="35" spans="1:23" ht="18.75" customHeight="1" x14ac:dyDescent="0.2">
      <c r="A35" s="39">
        <f t="shared" si="0"/>
        <v>26</v>
      </c>
      <c r="B35" s="22"/>
      <c r="C35" s="22"/>
      <c r="D35"/>
      <c r="E35" s="40"/>
      <c r="F35" s="40"/>
      <c r="G35" s="40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</row>
    <row r="36" spans="1:23" ht="18.75" customHeight="1" x14ac:dyDescent="0.2">
      <c r="A36" s="39">
        <f t="shared" si="0"/>
        <v>27</v>
      </c>
      <c r="B36" s="22"/>
      <c r="C36" s="22"/>
      <c r="D36"/>
      <c r="E36" s="40"/>
      <c r="F36" s="40"/>
      <c r="G36" s="40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</row>
    <row r="37" spans="1:23" ht="18.75" customHeight="1" x14ac:dyDescent="0.2">
      <c r="A37" s="39">
        <f t="shared" si="0"/>
        <v>28</v>
      </c>
      <c r="B37" s="22"/>
      <c r="C37" s="22"/>
      <c r="D37"/>
      <c r="E37" s="40"/>
      <c r="F37" s="40"/>
      <c r="G37" s="40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:23" ht="18.75" customHeight="1" x14ac:dyDescent="0.2">
      <c r="A38" s="39">
        <f t="shared" si="0"/>
        <v>29</v>
      </c>
      <c r="D38"/>
      <c r="E38" s="40"/>
      <c r="F38" s="40"/>
      <c r="G38" s="40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1:23" ht="18.75" customHeight="1" x14ac:dyDescent="0.2">
      <c r="A39" s="39">
        <f t="shared" si="0"/>
        <v>30</v>
      </c>
      <c r="D39"/>
      <c r="E39" s="40"/>
      <c r="F39" s="40"/>
      <c r="G39" s="40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0" spans="1:23" ht="18.75" customHeight="1" x14ac:dyDescent="0.2">
      <c r="A40" s="39">
        <f t="shared" si="0"/>
        <v>31</v>
      </c>
      <c r="B40" s="22"/>
      <c r="C40" s="22"/>
      <c r="D40"/>
      <c r="E40" s="40"/>
      <c r="F40" s="40"/>
      <c r="G40" s="40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</row>
    <row r="41" spans="1:23" ht="18.75" customHeight="1" x14ac:dyDescent="0.2">
      <c r="A41" s="39">
        <f t="shared" si="0"/>
        <v>32</v>
      </c>
      <c r="D41"/>
      <c r="E41" s="40"/>
      <c r="F41" s="40"/>
      <c r="G41" s="40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</row>
    <row r="42" spans="1:23" ht="18.75" customHeight="1" x14ac:dyDescent="0.2">
      <c r="A42" s="39">
        <f t="shared" si="0"/>
        <v>33</v>
      </c>
      <c r="C42" s="22"/>
      <c r="D42"/>
      <c r="E42" s="40"/>
      <c r="F42" s="40"/>
      <c r="G42" s="40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</row>
    <row r="43" spans="1:23" ht="18.75" customHeight="1" x14ac:dyDescent="0.2">
      <c r="A43" s="39">
        <f t="shared" si="0"/>
        <v>34</v>
      </c>
      <c r="C43" s="22"/>
      <c r="D43"/>
      <c r="E43" s="40"/>
      <c r="F43" s="40"/>
      <c r="G43" s="40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</row>
    <row r="44" spans="1:23" ht="18.75" customHeight="1" x14ac:dyDescent="0.2">
      <c r="A44" s="39">
        <f t="shared" si="0"/>
        <v>35</v>
      </c>
      <c r="C44" s="22"/>
      <c r="D44"/>
      <c r="E44" s="40"/>
      <c r="F44" s="40"/>
      <c r="G44" s="40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</row>
    <row r="45" spans="1:23" ht="18.75" customHeight="1" x14ac:dyDescent="0.2">
      <c r="A45" s="39">
        <f t="shared" si="0"/>
        <v>36</v>
      </c>
      <c r="B45" s="22"/>
      <c r="C45" s="22"/>
      <c r="D45"/>
      <c r="E45" s="40"/>
      <c r="F45" s="40"/>
      <c r="G45" s="40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1:23" ht="18.75" customHeight="1" x14ac:dyDescent="0.2">
      <c r="A46" s="39">
        <f t="shared" si="0"/>
        <v>37</v>
      </c>
      <c r="B46" s="22"/>
      <c r="C46" s="22"/>
      <c r="D46"/>
      <c r="E46" s="40"/>
      <c r="F46" s="40"/>
      <c r="G46" s="40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1:23" ht="18.75" customHeight="1" x14ac:dyDescent="0.2">
      <c r="A47" s="39">
        <f t="shared" si="0"/>
        <v>38</v>
      </c>
      <c r="B47" s="22"/>
      <c r="C47" s="22"/>
      <c r="D47"/>
      <c r="E47" s="40"/>
      <c r="F47" s="40"/>
      <c r="G47" s="40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  <row r="48" spans="1:23" ht="18.75" customHeight="1" x14ac:dyDescent="0.2">
      <c r="C48" s="22"/>
      <c r="D48"/>
      <c r="E48" s="40"/>
    </row>
    <row r="49" spans="2:5" ht="18.75" customHeight="1" x14ac:dyDescent="0.2">
      <c r="C49" s="22"/>
      <c r="D49"/>
      <c r="E49" s="40"/>
    </row>
    <row r="50" spans="2:5" ht="18.75" customHeight="1" x14ac:dyDescent="0.2">
      <c r="B50" s="22"/>
      <c r="C50" s="22"/>
      <c r="D50"/>
      <c r="E50" s="40"/>
    </row>
    <row r="51" spans="2:5" ht="18.75" customHeight="1" x14ac:dyDescent="0.2">
      <c r="C51" s="22"/>
      <c r="D51"/>
      <c r="E51" s="40"/>
    </row>
    <row r="52" spans="2:5" ht="18.75" customHeight="1" x14ac:dyDescent="0.2">
      <c r="C52" s="22"/>
      <c r="D52"/>
      <c r="E52" s="40"/>
    </row>
    <row r="53" spans="2:5" ht="18.75" customHeight="1" x14ac:dyDescent="0.2">
      <c r="C53" s="22"/>
      <c r="D53"/>
      <c r="E53" s="40"/>
    </row>
    <row r="54" spans="2:5" ht="18.75" customHeight="1" x14ac:dyDescent="0.2">
      <c r="C54" s="22"/>
      <c r="D54"/>
      <c r="E54" s="40"/>
    </row>
    <row r="55" spans="2:5" ht="18.75" customHeight="1" x14ac:dyDescent="0.2">
      <c r="B55" s="22"/>
      <c r="C55" s="22"/>
      <c r="D55"/>
      <c r="E55" s="40"/>
    </row>
    <row r="56" spans="2:5" ht="18.75" customHeight="1" x14ac:dyDescent="0.2">
      <c r="B56" s="22"/>
      <c r="C56" s="22"/>
      <c r="D56"/>
      <c r="E56" s="40"/>
    </row>
    <row r="57" spans="2:5" ht="18.75" customHeight="1" x14ac:dyDescent="0.2">
      <c r="C57" s="22"/>
      <c r="D57"/>
      <c r="E57" s="40"/>
    </row>
    <row r="58" spans="2:5" ht="18.75" customHeight="1" x14ac:dyDescent="0.2">
      <c r="C58" s="22"/>
      <c r="D58"/>
      <c r="E58" s="40"/>
    </row>
    <row r="59" spans="2:5" ht="18.75" customHeight="1" x14ac:dyDescent="0.2">
      <c r="C59" s="22"/>
      <c r="D59"/>
      <c r="E59" s="40"/>
    </row>
    <row r="60" spans="2:5" ht="18.75" customHeight="1" x14ac:dyDescent="0.2">
      <c r="B60" s="22"/>
      <c r="C60" s="22"/>
      <c r="D60"/>
      <c r="E60" s="40"/>
    </row>
    <row r="61" spans="2:5" ht="18.75" customHeight="1" x14ac:dyDescent="0.2">
      <c r="B61" s="22"/>
      <c r="C61" s="22"/>
      <c r="D61"/>
      <c r="E61" s="40"/>
    </row>
    <row r="62" spans="2:5" ht="18.75" customHeight="1" x14ac:dyDescent="0.2">
      <c r="C62" s="22"/>
      <c r="D62"/>
      <c r="E62" s="40"/>
    </row>
    <row r="63" spans="2:5" ht="18.75" customHeight="1" x14ac:dyDescent="0.2">
      <c r="C63" s="22"/>
      <c r="D63"/>
      <c r="E63" s="40"/>
    </row>
    <row r="64" spans="2:5" ht="18.75" customHeight="1" x14ac:dyDescent="0.2">
      <c r="C64" s="22"/>
      <c r="D64"/>
      <c r="E64" s="40"/>
    </row>
    <row r="65" spans="2:5" ht="18.75" customHeight="1" x14ac:dyDescent="0.2">
      <c r="B65" s="22"/>
      <c r="C65" s="22"/>
      <c r="D65"/>
      <c r="E65" s="40"/>
    </row>
    <row r="66" spans="2:5" ht="18.75" customHeight="1" x14ac:dyDescent="0.2">
      <c r="C66" s="22"/>
      <c r="D66"/>
      <c r="E66" s="40"/>
    </row>
    <row r="67" spans="2:5" ht="18.75" customHeight="1" x14ac:dyDescent="0.2">
      <c r="C67" s="22"/>
      <c r="D67"/>
      <c r="E67" s="40"/>
    </row>
    <row r="68" spans="2:5" ht="18.75" customHeight="1" x14ac:dyDescent="0.2">
      <c r="C68" s="22"/>
      <c r="D68"/>
      <c r="E68" s="40"/>
    </row>
    <row r="69" spans="2:5" ht="18.75" customHeight="1" x14ac:dyDescent="0.2">
      <c r="C69" s="22"/>
      <c r="D69"/>
      <c r="E69" s="40"/>
    </row>
    <row r="70" spans="2:5" ht="18.75" customHeight="1" x14ac:dyDescent="0.2">
      <c r="B70" s="22"/>
      <c r="C70" s="22"/>
      <c r="D70"/>
      <c r="E70" s="40"/>
    </row>
    <row r="71" spans="2:5" ht="18.75" customHeight="1" x14ac:dyDescent="0.2">
      <c r="B71" s="22"/>
      <c r="C71" s="22"/>
      <c r="D71"/>
      <c r="E71" s="40"/>
    </row>
    <row r="72" spans="2:5" ht="18.75" customHeight="1" x14ac:dyDescent="0.2">
      <c r="B72" s="22"/>
      <c r="C72" s="22"/>
      <c r="D72"/>
      <c r="E72" s="40"/>
    </row>
    <row r="73" spans="2:5" ht="18.75" customHeight="1" x14ac:dyDescent="0.2">
      <c r="C73" s="22"/>
      <c r="D73"/>
      <c r="E73" s="40"/>
    </row>
    <row r="74" spans="2:5" ht="18.75" customHeight="1" x14ac:dyDescent="0.2">
      <c r="C74" s="22"/>
      <c r="D74"/>
      <c r="E74" s="40"/>
    </row>
    <row r="75" spans="2:5" ht="18.75" customHeight="1" x14ac:dyDescent="0.2">
      <c r="C75" s="22"/>
      <c r="D75"/>
      <c r="E75" s="40"/>
    </row>
    <row r="76" spans="2:5" ht="18.75" customHeight="1" x14ac:dyDescent="0.2">
      <c r="C76" s="22"/>
      <c r="D76"/>
      <c r="E76" s="40"/>
    </row>
    <row r="77" spans="2:5" ht="18.75" customHeight="1" x14ac:dyDescent="0.2">
      <c r="C77" s="22"/>
      <c r="D77"/>
      <c r="E77" s="40"/>
    </row>
    <row r="78" spans="2:5" ht="18.75" customHeight="1" x14ac:dyDescent="0.2">
      <c r="C78" s="22"/>
      <c r="D78"/>
      <c r="E78" s="40"/>
    </row>
    <row r="79" spans="2:5" ht="18.75" customHeight="1" x14ac:dyDescent="0.2">
      <c r="C79" s="22"/>
      <c r="D79"/>
      <c r="E79" s="40"/>
    </row>
    <row r="80" spans="2:5" ht="18.75" customHeight="1" x14ac:dyDescent="0.2">
      <c r="B80" s="22"/>
      <c r="C80" s="22"/>
      <c r="D80"/>
      <c r="E80" s="40"/>
    </row>
    <row r="81" spans="2:5" ht="18.75" customHeight="1" x14ac:dyDescent="0.2">
      <c r="C81" s="22"/>
      <c r="D81"/>
      <c r="E81" s="40"/>
    </row>
    <row r="82" spans="2:5" ht="18.75" customHeight="1" x14ac:dyDescent="0.2">
      <c r="C82" s="22"/>
      <c r="D82"/>
      <c r="E82" s="40"/>
    </row>
    <row r="83" spans="2:5" ht="18.75" customHeight="1" x14ac:dyDescent="0.2">
      <c r="C83" s="22"/>
      <c r="D83"/>
      <c r="E83" s="40"/>
    </row>
    <row r="84" spans="2:5" ht="18.75" customHeight="1" x14ac:dyDescent="0.2">
      <c r="B84" s="22"/>
      <c r="C84" s="22"/>
      <c r="D84"/>
      <c r="E84" s="40"/>
    </row>
    <row r="85" spans="2:5" ht="18.75" customHeight="1" x14ac:dyDescent="0.2">
      <c r="B85" s="22"/>
      <c r="C85" s="22"/>
      <c r="D85"/>
      <c r="E85" s="40"/>
    </row>
    <row r="86" spans="2:5" ht="18.75" customHeight="1" x14ac:dyDescent="0.2">
      <c r="C86" s="22"/>
      <c r="D86"/>
      <c r="E86" s="40"/>
    </row>
    <row r="87" spans="2:5" ht="18.75" customHeight="1" x14ac:dyDescent="0.2">
      <c r="C87" s="22"/>
      <c r="D87"/>
      <c r="E87" s="40"/>
    </row>
    <row r="88" spans="2:5" ht="18.75" customHeight="1" x14ac:dyDescent="0.2">
      <c r="C88" s="22"/>
      <c r="D88"/>
      <c r="E88" s="40"/>
    </row>
    <row r="89" spans="2:5" ht="18.75" customHeight="1" x14ac:dyDescent="0.2">
      <c r="B89" s="22"/>
      <c r="C89" s="22"/>
      <c r="D89"/>
      <c r="E89" s="40"/>
    </row>
    <row r="90" spans="2:5" ht="18.75" customHeight="1" x14ac:dyDescent="0.2">
      <c r="B90" s="22"/>
      <c r="C90" s="22"/>
      <c r="D90"/>
      <c r="E90" s="40"/>
    </row>
    <row r="91" spans="2:5" ht="18.75" customHeight="1" x14ac:dyDescent="0.2">
      <c r="C91" s="22"/>
      <c r="D91"/>
      <c r="E91" s="40"/>
    </row>
    <row r="92" spans="2:5" ht="18.75" customHeight="1" x14ac:dyDescent="0.2">
      <c r="C92" s="22"/>
      <c r="D92"/>
      <c r="E92" s="40"/>
    </row>
    <row r="93" spans="2:5" ht="18.75" customHeight="1" x14ac:dyDescent="0.2">
      <c r="C93" s="22"/>
      <c r="D93"/>
      <c r="E93" s="40"/>
    </row>
    <row r="94" spans="2:5" ht="18.75" customHeight="1" x14ac:dyDescent="0.2">
      <c r="C94" s="22"/>
      <c r="D94"/>
      <c r="E94" s="40"/>
    </row>
    <row r="95" spans="2:5" ht="18.75" customHeight="1" x14ac:dyDescent="0.2">
      <c r="D95"/>
      <c r="E95" s="40"/>
    </row>
    <row r="96" spans="2:5" ht="18.75" customHeight="1" x14ac:dyDescent="0.2">
      <c r="C96" s="22"/>
      <c r="D96"/>
      <c r="E96" s="40"/>
    </row>
    <row r="97" spans="4:5" ht="18.75" customHeight="1" x14ac:dyDescent="0.2">
      <c r="D97"/>
      <c r="E97" s="40"/>
    </row>
  </sheetData>
  <sortState ref="B7:E77">
    <sortCondition ref="E7:E77"/>
  </sortState>
  <pageMargins left="0.7" right="0.7" top="0.78740157499999996" bottom="0.78740157499999996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16"/>
  <sheetViews>
    <sheetView workbookViewId="0">
      <selection activeCell="A16" sqref="A16:XFD16"/>
    </sheetView>
  </sheetViews>
  <sheetFormatPr baseColWidth="10" defaultRowHeight="15" x14ac:dyDescent="0.2"/>
  <sheetData>
    <row r="1" spans="1:23" ht="47" x14ac:dyDescent="0.55000000000000004">
      <c r="D1" s="4"/>
      <c r="E1" s="17"/>
      <c r="F1" s="5"/>
      <c r="G1" s="17"/>
      <c r="H1" s="7"/>
      <c r="I1" s="7"/>
      <c r="J1" s="7"/>
      <c r="K1" s="7"/>
      <c r="L1" s="41" t="s">
        <v>27</v>
      </c>
      <c r="M1" s="7"/>
      <c r="N1" s="7"/>
      <c r="O1" s="7"/>
      <c r="P1" s="7"/>
      <c r="Q1" s="7"/>
      <c r="R1" s="7"/>
      <c r="S1" s="7"/>
      <c r="T1" s="18"/>
      <c r="U1" s="7"/>
      <c r="V1" s="7"/>
      <c r="W1" s="15"/>
    </row>
    <row r="2" spans="1:23" ht="47" x14ac:dyDescent="0.55000000000000004">
      <c r="D2" s="4"/>
      <c r="E2" s="17"/>
      <c r="F2" s="5"/>
      <c r="G2" s="17"/>
      <c r="H2" s="7"/>
      <c r="I2" s="7"/>
      <c r="J2" s="7"/>
      <c r="K2" s="7"/>
      <c r="L2" s="7"/>
      <c r="M2" s="7"/>
      <c r="N2" s="7"/>
      <c r="O2" s="41" t="s">
        <v>26</v>
      </c>
      <c r="P2" s="7"/>
      <c r="Q2" s="7"/>
      <c r="R2" s="7"/>
      <c r="S2" s="7"/>
      <c r="T2" s="18"/>
      <c r="U2" s="7"/>
      <c r="V2" s="7"/>
      <c r="W2" s="15"/>
    </row>
    <row r="16" spans="1:23" ht="92" x14ac:dyDescent="1">
      <c r="A16" s="48" t="s">
        <v>33</v>
      </c>
    </row>
  </sheetData>
  <pageMargins left="0.70866141732283472" right="0.70866141732283472" top="0.78740157480314965" bottom="0.78740157480314965" header="0.31496062992125984" footer="0.31496062992125984"/>
  <pageSetup paperSize="9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62"/>
  <sheetViews>
    <sheetView topLeftCell="A2" workbookViewId="0">
      <selection activeCell="M17" sqref="M17"/>
    </sheetView>
  </sheetViews>
  <sheetFormatPr baseColWidth="10" defaultRowHeight="15" x14ac:dyDescent="0.2"/>
  <cols>
    <col min="1" max="1" width="3.5" customWidth="1"/>
    <col min="2" max="2" width="20" customWidth="1"/>
    <col min="3" max="3" width="8.6640625" bestFit="1" customWidth="1"/>
    <col min="4" max="4" width="16.1640625" style="4" bestFit="1" customWidth="1"/>
    <col min="5" max="5" width="7" style="17" customWidth="1"/>
    <col min="6" max="6" width="7" style="5" customWidth="1"/>
    <col min="7" max="7" width="7" style="17" customWidth="1"/>
    <col min="8" max="19" width="3.6640625" style="7" customWidth="1"/>
    <col min="20" max="20" width="2.6640625" style="7" customWidth="1"/>
    <col min="21" max="22" width="3.6640625" style="7" customWidth="1"/>
    <col min="23" max="23" width="3.6640625" style="15" customWidth="1"/>
  </cols>
  <sheetData>
    <row r="1" spans="1:25" ht="47" x14ac:dyDescent="0.55000000000000004">
      <c r="L1" s="41" t="s">
        <v>27</v>
      </c>
      <c r="T1" s="18"/>
    </row>
    <row r="2" spans="1:25" ht="47" x14ac:dyDescent="0.55000000000000004">
      <c r="O2" s="41" t="s">
        <v>26</v>
      </c>
      <c r="T2" s="18"/>
    </row>
    <row r="3" spans="1:25" ht="39" customHeight="1" x14ac:dyDescent="0.3">
      <c r="D3" s="18"/>
      <c r="E3" s="4"/>
      <c r="F3" s="17"/>
      <c r="G3" s="7"/>
      <c r="H3" s="1"/>
      <c r="K3" s="42"/>
      <c r="V3" s="14"/>
    </row>
    <row r="4" spans="1:25" ht="14.25" customHeight="1" x14ac:dyDescent="0.3">
      <c r="D4" s="18"/>
      <c r="E4"/>
      <c r="F4" s="4"/>
      <c r="K4" s="1"/>
      <c r="N4" s="42"/>
      <c r="V4" s="14"/>
    </row>
    <row r="5" spans="1:25" ht="14.25" customHeight="1" x14ac:dyDescent="0.3">
      <c r="D5" s="18"/>
      <c r="E5"/>
      <c r="F5" s="4"/>
      <c r="K5" s="1"/>
      <c r="N5" s="42"/>
      <c r="V5" s="14"/>
    </row>
    <row r="6" spans="1:25" ht="14.25" customHeight="1" x14ac:dyDescent="0.3">
      <c r="D6" s="18"/>
      <c r="E6"/>
      <c r="F6" s="4"/>
      <c r="K6" s="1"/>
      <c r="N6" s="42"/>
      <c r="V6" s="14"/>
    </row>
    <row r="7" spans="1:25" ht="14.25" customHeight="1" x14ac:dyDescent="0.3">
      <c r="D7" s="18"/>
      <c r="E7"/>
      <c r="F7" s="4"/>
      <c r="K7" s="1"/>
      <c r="N7" s="42"/>
      <c r="V7" s="14"/>
    </row>
    <row r="8" spans="1:25" ht="14.25" customHeight="1" x14ac:dyDescent="0.3">
      <c r="D8" s="18"/>
      <c r="E8"/>
      <c r="F8" s="4"/>
      <c r="K8" s="1"/>
      <c r="N8" s="42"/>
      <c r="V8" s="14"/>
    </row>
    <row r="9" spans="1:25" ht="14.25" customHeight="1" x14ac:dyDescent="0.3">
      <c r="D9" s="18"/>
      <c r="E9"/>
      <c r="F9" s="4"/>
      <c r="K9" s="1"/>
      <c r="N9" s="42"/>
      <c r="V9" s="14"/>
    </row>
    <row r="10" spans="1:25" ht="21" x14ac:dyDescent="0.25">
      <c r="A10" s="8"/>
      <c r="C10" s="8"/>
      <c r="D10" s="9"/>
      <c r="E10" s="43"/>
      <c r="G10" s="19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6"/>
      <c r="X10" s="8"/>
      <c r="Y10" s="8"/>
    </row>
    <row r="11" spans="1:25" ht="92" x14ac:dyDescent="1">
      <c r="A11" s="48" t="s">
        <v>33</v>
      </c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5" s="3" customFormat="1" ht="19.5" customHeight="1" x14ac:dyDescent="0.25">
      <c r="A12" s="30"/>
      <c r="B12" s="30"/>
      <c r="C12" s="30"/>
      <c r="D12" s="31"/>
      <c r="E12" s="46"/>
      <c r="F12" s="47"/>
      <c r="G12" s="46"/>
      <c r="H12" s="34"/>
      <c r="I12" s="34"/>
      <c r="J12" s="35"/>
      <c r="K12" s="34"/>
      <c r="L12" s="34"/>
      <c r="M12" s="34"/>
      <c r="N12" s="34"/>
      <c r="O12" s="34"/>
      <c r="P12" s="34"/>
      <c r="Q12" s="34"/>
      <c r="R12" s="34"/>
      <c r="S12" s="34"/>
      <c r="T12" s="34"/>
      <c r="V12" s="26"/>
      <c r="W12" s="34"/>
      <c r="X12" s="13"/>
      <c r="Y12" s="13"/>
    </row>
    <row r="13" spans="1:25" s="3" customFormat="1" ht="19" x14ac:dyDescent="0.25">
      <c r="A13" s="36"/>
      <c r="B13" s="36"/>
      <c r="C13" s="36"/>
      <c r="D13" s="23"/>
      <c r="E13" s="37"/>
      <c r="F13" s="38"/>
      <c r="G13" s="37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7"/>
      <c r="V13" s="26"/>
      <c r="W13" s="34"/>
      <c r="X13" s="13"/>
      <c r="Y13" s="13"/>
    </row>
    <row r="14" spans="1:25" s="2" customFormat="1" ht="19" x14ac:dyDescent="0.25">
      <c r="A14" s="39"/>
      <c r="B14"/>
      <c r="C14" s="22"/>
      <c r="D14"/>
      <c r="E14" s="40"/>
      <c r="F14" s="40"/>
      <c r="G14" s="40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15"/>
      <c r="X14" s="8"/>
      <c r="Y14" s="8"/>
    </row>
    <row r="15" spans="1:25" s="2" customFormat="1" ht="19" x14ac:dyDescent="0.25">
      <c r="A15" s="39"/>
      <c r="B15" s="22"/>
      <c r="C15"/>
      <c r="D15"/>
      <c r="E15" s="40"/>
      <c r="F15" s="40"/>
      <c r="G15" s="40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15"/>
      <c r="X15" s="8"/>
      <c r="Y15" s="8"/>
    </row>
    <row r="16" spans="1:25" s="2" customFormat="1" ht="19" x14ac:dyDescent="0.25">
      <c r="A16" s="39"/>
      <c r="B16" s="22"/>
      <c r="C16" s="22"/>
      <c r="D16"/>
      <c r="E16" s="40"/>
      <c r="F16" s="40"/>
      <c r="G16" s="40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15"/>
      <c r="X16" s="8"/>
      <c r="Y16" s="8"/>
    </row>
    <row r="17" spans="1:25" s="2" customFormat="1" ht="19" x14ac:dyDescent="0.25">
      <c r="A17" s="39"/>
      <c r="B17" s="22"/>
      <c r="C17" s="22"/>
      <c r="D17"/>
      <c r="E17" s="40"/>
      <c r="F17" s="40"/>
      <c r="G17" s="40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15"/>
      <c r="X17" s="8"/>
      <c r="Y17" s="8"/>
    </row>
    <row r="18" spans="1:25" s="2" customFormat="1" ht="19" x14ac:dyDescent="0.25">
      <c r="A18" s="39"/>
      <c r="B18" s="22"/>
      <c r="C18" s="22"/>
      <c r="D18"/>
      <c r="E18" s="40"/>
      <c r="F18" s="40"/>
      <c r="G18" s="40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15"/>
      <c r="X18" s="8"/>
      <c r="Y18" s="8"/>
    </row>
    <row r="19" spans="1:25" s="2" customFormat="1" ht="19" x14ac:dyDescent="0.25">
      <c r="A19" s="39"/>
      <c r="B19" s="22"/>
      <c r="C19" s="22"/>
      <c r="D19"/>
      <c r="E19" s="40"/>
      <c r="F19" s="40"/>
      <c r="G19" s="40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15"/>
      <c r="X19" s="8"/>
      <c r="Y19" s="8"/>
    </row>
    <row r="20" spans="1:25" s="2" customFormat="1" ht="19" x14ac:dyDescent="0.25">
      <c r="A20" s="39"/>
      <c r="B20" s="22"/>
      <c r="C20" s="22"/>
      <c r="D20"/>
      <c r="E20" s="40"/>
      <c r="F20" s="40"/>
      <c r="G20" s="40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15"/>
      <c r="X20" s="8"/>
      <c r="Y20" s="8"/>
    </row>
    <row r="21" spans="1:25" s="2" customFormat="1" ht="19" x14ac:dyDescent="0.25">
      <c r="A21" s="39"/>
      <c r="B21"/>
      <c r="C21" s="22"/>
      <c r="D21"/>
      <c r="E21" s="40"/>
      <c r="F21" s="40"/>
      <c r="G21" s="40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15"/>
      <c r="X21" s="8"/>
      <c r="Y21" s="8"/>
    </row>
    <row r="22" spans="1:25" s="2" customFormat="1" ht="19" x14ac:dyDescent="0.25">
      <c r="A22" s="39"/>
      <c r="B22" s="22"/>
      <c r="C22" s="22"/>
      <c r="D22"/>
      <c r="E22" s="40"/>
      <c r="F22" s="40"/>
      <c r="G22" s="40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15"/>
      <c r="X22" s="8"/>
      <c r="Y22" s="8"/>
    </row>
    <row r="23" spans="1:25" s="2" customFormat="1" ht="19" x14ac:dyDescent="0.25">
      <c r="A23" s="39"/>
      <c r="B23" s="22"/>
      <c r="C23" s="22"/>
      <c r="D23"/>
      <c r="E23" s="40"/>
      <c r="F23" s="40"/>
      <c r="G23" s="40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15"/>
      <c r="X23" s="16"/>
      <c r="Y23" s="8"/>
    </row>
    <row r="24" spans="1:25" s="2" customFormat="1" ht="19" x14ac:dyDescent="0.25">
      <c r="A24" s="39"/>
      <c r="B24" s="22"/>
      <c r="C24" s="22"/>
      <c r="D24"/>
      <c r="E24" s="40"/>
      <c r="F24" s="40"/>
      <c r="G24" s="40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15"/>
      <c r="X24" s="8"/>
      <c r="Y24" s="8"/>
    </row>
    <row r="25" spans="1:25" s="2" customFormat="1" ht="19" x14ac:dyDescent="0.25">
      <c r="A25" s="39"/>
      <c r="B25" s="22"/>
      <c r="C25" s="22"/>
      <c r="D25"/>
      <c r="E25" s="40"/>
      <c r="F25" s="40"/>
      <c r="G25" s="40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15"/>
      <c r="X25" s="8"/>
      <c r="Y25" s="8"/>
    </row>
    <row r="26" spans="1:25" s="2" customFormat="1" ht="19" x14ac:dyDescent="0.25">
      <c r="A26" s="39"/>
      <c r="B26" s="22"/>
      <c r="C26" s="22"/>
      <c r="D26"/>
      <c r="E26" s="40"/>
      <c r="F26" s="40"/>
      <c r="G26" s="40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15"/>
      <c r="X26" s="8"/>
      <c r="Y26" s="8"/>
    </row>
    <row r="27" spans="1:25" s="2" customFormat="1" ht="19" x14ac:dyDescent="0.25">
      <c r="A27" s="39"/>
      <c r="B27" s="22"/>
      <c r="C27" s="22"/>
      <c r="D27"/>
      <c r="E27" s="40"/>
      <c r="F27" s="40"/>
      <c r="G27" s="40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15"/>
    </row>
    <row r="28" spans="1:25" s="2" customFormat="1" ht="19" x14ac:dyDescent="0.25">
      <c r="A28" s="39"/>
      <c r="B28" s="22"/>
      <c r="C28" s="22"/>
      <c r="D28"/>
      <c r="E28" s="40"/>
      <c r="F28" s="40"/>
      <c r="G28" s="40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15"/>
    </row>
    <row r="29" spans="1:25" s="2" customFormat="1" ht="19" x14ac:dyDescent="0.25">
      <c r="A29" s="39"/>
      <c r="B29" s="22"/>
      <c r="C29" s="22"/>
      <c r="D29"/>
      <c r="E29" s="40"/>
      <c r="F29" s="40"/>
      <c r="G29" s="40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15"/>
    </row>
    <row r="30" spans="1:25" s="2" customFormat="1" ht="19" x14ac:dyDescent="0.25">
      <c r="A30" s="39"/>
      <c r="B30" s="22"/>
      <c r="C30" s="22"/>
      <c r="D30"/>
      <c r="E30" s="40"/>
      <c r="F30" s="40"/>
      <c r="G30" s="40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15"/>
    </row>
    <row r="31" spans="1:25" s="2" customFormat="1" ht="19" x14ac:dyDescent="0.25">
      <c r="A31" s="39"/>
      <c r="B31" s="22"/>
      <c r="C31" s="22"/>
      <c r="D31"/>
      <c r="E31" s="40"/>
      <c r="F31" s="40"/>
      <c r="G31" s="40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15"/>
    </row>
    <row r="32" spans="1:25" s="2" customFormat="1" ht="19" x14ac:dyDescent="0.25">
      <c r="A32" s="39"/>
      <c r="B32" s="22"/>
      <c r="C32" s="22"/>
      <c r="D32"/>
      <c r="E32" s="40"/>
      <c r="F32" s="40"/>
      <c r="G32" s="40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15"/>
    </row>
    <row r="33" spans="1:23" s="2" customFormat="1" ht="19" x14ac:dyDescent="0.25">
      <c r="A33" s="39"/>
      <c r="B33" s="22"/>
      <c r="C33" s="22"/>
      <c r="D33"/>
      <c r="E33" s="40"/>
      <c r="F33" s="40"/>
      <c r="G33" s="40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15"/>
    </row>
    <row r="34" spans="1:23" s="2" customFormat="1" ht="19" x14ac:dyDescent="0.25">
      <c r="A34" s="39"/>
      <c r="B34" s="22"/>
      <c r="C34" s="22"/>
      <c r="D34"/>
      <c r="E34" s="40"/>
      <c r="F34" s="40"/>
      <c r="G34" s="40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"/>
    </row>
    <row r="35" spans="1:23" s="2" customFormat="1" ht="19" x14ac:dyDescent="0.25">
      <c r="A35" s="39"/>
      <c r="B35" s="22"/>
      <c r="C35" s="22"/>
      <c r="D35"/>
      <c r="E35" s="40"/>
      <c r="F35" s="40"/>
      <c r="G35" s="40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"/>
    </row>
    <row r="36" spans="1:23" ht="18.75" customHeight="1" x14ac:dyDescent="0.2">
      <c r="A36" s="39"/>
      <c r="B36" s="22"/>
      <c r="C36" s="22"/>
      <c r="D36"/>
      <c r="E36" s="40"/>
      <c r="F36" s="40"/>
      <c r="G36" s="40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</row>
    <row r="37" spans="1:23" ht="18.75" customHeight="1" x14ac:dyDescent="0.2">
      <c r="A37" s="39"/>
      <c r="B37" s="22"/>
      <c r="C37" s="22"/>
      <c r="D37"/>
      <c r="E37" s="40"/>
      <c r="F37" s="40"/>
      <c r="G37" s="40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:23" ht="18.75" customHeight="1" x14ac:dyDescent="0.2">
      <c r="A38" s="39"/>
      <c r="B38" s="22"/>
      <c r="C38" s="22"/>
      <c r="D38"/>
      <c r="E38" s="40"/>
      <c r="F38" s="40"/>
      <c r="G38" s="40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1:23" ht="18.75" customHeight="1" x14ac:dyDescent="0.2">
      <c r="A39" s="39"/>
      <c r="B39" s="22"/>
      <c r="C39" s="22"/>
      <c r="D39"/>
      <c r="E39" s="40"/>
      <c r="F39" s="40"/>
      <c r="G39" s="40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0" spans="1:23" ht="18.75" customHeight="1" x14ac:dyDescent="0.2">
      <c r="A40" s="39"/>
      <c r="B40" s="22"/>
      <c r="C40" s="22"/>
      <c r="D40"/>
      <c r="E40" s="40"/>
      <c r="F40" s="40"/>
      <c r="G40" s="40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</row>
    <row r="41" spans="1:23" ht="18.75" customHeight="1" x14ac:dyDescent="0.2">
      <c r="A41" s="39"/>
      <c r="B41" s="22"/>
      <c r="C41" s="22"/>
      <c r="D41"/>
      <c r="E41" s="40"/>
      <c r="F41" s="40"/>
      <c r="G41" s="40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</row>
    <row r="42" spans="1:23" ht="18.75" customHeight="1" x14ac:dyDescent="0.2">
      <c r="A42" s="39"/>
      <c r="C42" s="22"/>
      <c r="D42"/>
      <c r="E42" s="40"/>
      <c r="F42" s="40"/>
      <c r="G42" s="40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</row>
    <row r="43" spans="1:23" ht="18.75" customHeight="1" x14ac:dyDescent="0.2">
      <c r="A43" s="39"/>
      <c r="B43" s="22"/>
      <c r="C43" s="22"/>
      <c r="D43"/>
      <c r="E43" s="40"/>
      <c r="F43" s="40"/>
      <c r="G43" s="40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</row>
    <row r="44" spans="1:23" x14ac:dyDescent="0.2">
      <c r="A44" s="39"/>
      <c r="C44" s="22"/>
      <c r="D44"/>
      <c r="E44" s="40"/>
      <c r="F44" s="40"/>
      <c r="G44" s="40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</row>
    <row r="45" spans="1:23" x14ac:dyDescent="0.2">
      <c r="A45" s="39"/>
      <c r="C45" s="22"/>
      <c r="D45"/>
      <c r="E45" s="40"/>
      <c r="F45" s="40"/>
      <c r="G45" s="40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1:23" x14ac:dyDescent="0.2">
      <c r="A46" s="39"/>
      <c r="C46" s="22"/>
      <c r="D46"/>
      <c r="E46" s="40"/>
      <c r="F46" s="40"/>
      <c r="G46" s="40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1:23" x14ac:dyDescent="0.2">
      <c r="A47" s="39"/>
      <c r="C47" s="22"/>
      <c r="D47"/>
      <c r="E47" s="40"/>
      <c r="F47" s="40"/>
      <c r="G47" s="40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  <row r="48" spans="1:23" x14ac:dyDescent="0.2">
      <c r="A48" s="39"/>
      <c r="C48" s="22"/>
      <c r="D48"/>
      <c r="E48" s="40"/>
      <c r="F48" s="40"/>
      <c r="G48" s="40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</row>
    <row r="49" spans="1:22" x14ac:dyDescent="0.2">
      <c r="A49" s="39"/>
      <c r="C49" s="22"/>
      <c r="D49"/>
      <c r="E49" s="40"/>
      <c r="F49" s="40"/>
      <c r="G49" s="40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</row>
    <row r="50" spans="1:22" x14ac:dyDescent="0.2">
      <c r="A50" s="39"/>
      <c r="C50" s="22"/>
      <c r="D50"/>
      <c r="E50" s="40"/>
      <c r="F50" s="40"/>
      <c r="G50" s="40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</row>
    <row r="51" spans="1:22" x14ac:dyDescent="0.2">
      <c r="A51" s="39"/>
      <c r="C51" s="22"/>
      <c r="D51"/>
      <c r="E51" s="40"/>
      <c r="F51" s="40"/>
      <c r="G51" s="40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</row>
    <row r="52" spans="1:22" x14ac:dyDescent="0.2">
      <c r="A52" s="39"/>
      <c r="D52"/>
      <c r="E52" s="40"/>
      <c r="F52" s="40"/>
      <c r="G52" s="40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</row>
    <row r="53" spans="1:22" x14ac:dyDescent="0.2">
      <c r="A53" s="39"/>
      <c r="C53" s="22"/>
      <c r="D53"/>
      <c r="E53" s="40"/>
      <c r="F53" s="40"/>
      <c r="G53" s="40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</row>
    <row r="54" spans="1:22" x14ac:dyDescent="0.2">
      <c r="A54" s="39"/>
      <c r="D54"/>
      <c r="E54" s="40"/>
      <c r="F54" s="40"/>
      <c r="G54" s="40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x14ac:dyDescent="0.2">
      <c r="A55" s="39"/>
      <c r="B55" s="22"/>
      <c r="C55" s="22"/>
      <c r="D55" s="22"/>
      <c r="E55" s="40"/>
      <c r="F55" s="40"/>
      <c r="G55" s="40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x14ac:dyDescent="0.2">
      <c r="A56" s="39"/>
      <c r="B56" s="22"/>
      <c r="C56" s="22"/>
      <c r="D56" s="22"/>
      <c r="E56" s="40"/>
      <c r="F56" s="40"/>
      <c r="G56" s="40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x14ac:dyDescent="0.2">
      <c r="A57" s="39"/>
      <c r="B57" s="22"/>
      <c r="C57" s="22"/>
      <c r="D57" s="22"/>
      <c r="E57" s="40"/>
      <c r="F57" s="40"/>
      <c r="G57" s="40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x14ac:dyDescent="0.2">
      <c r="A58" s="39"/>
      <c r="B58" s="22"/>
      <c r="C58" s="22"/>
      <c r="D58" s="22"/>
      <c r="E58" s="40"/>
      <c r="F58" s="40"/>
      <c r="G58" s="40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x14ac:dyDescent="0.2">
      <c r="A59" s="39"/>
      <c r="B59" s="22"/>
      <c r="C59" s="22"/>
      <c r="D59" s="22"/>
      <c r="E59" s="40"/>
      <c r="F59" s="40"/>
      <c r="G59" s="40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x14ac:dyDescent="0.2">
      <c r="A60" s="39"/>
      <c r="B60" s="22"/>
      <c r="C60" s="22"/>
      <c r="D60" s="22"/>
      <c r="E60" s="40"/>
      <c r="F60" s="40"/>
      <c r="G60" s="40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x14ac:dyDescent="0.2">
      <c r="A61" s="39"/>
      <c r="B61" s="22"/>
      <c r="C61" s="22"/>
      <c r="D61" s="22"/>
      <c r="E61" s="40"/>
      <c r="F61" s="40"/>
      <c r="G61" s="40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x14ac:dyDescent="0.2">
      <c r="A62" s="39"/>
      <c r="B62" s="22"/>
      <c r="C62" s="22"/>
      <c r="D62" s="22"/>
      <c r="E62" s="40"/>
      <c r="F62" s="40"/>
      <c r="G62" s="40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</sheetData>
  <sortState ref="A15:W42">
    <sortCondition ref="D15:D42"/>
    <sortCondition descending="1" ref="W15:W42"/>
  </sortState>
  <pageMargins left="0.70866141732283472" right="0.70866141732283472" top="0.78740157480314965" bottom="0.78740157480314965" header="0.31496062992125984" footer="0.31496062992125984"/>
  <pageSetup paperSize="9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Upseerit</vt:lpstr>
      <vt:lpstr>Naiset</vt:lpstr>
      <vt:lpstr>Reserviläiset</vt:lpstr>
      <vt:lpstr>Res J</vt:lpstr>
      <vt:lpstr>Ups J</vt:lpstr>
      <vt:lpstr>Lähtölista</vt:lpstr>
      <vt:lpstr>Tabelle1</vt:lpstr>
      <vt:lpstr>Tabelle2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pena Päkkilä</cp:lastModifiedBy>
  <cp:lastPrinted>2021-08-28T09:21:06Z</cp:lastPrinted>
  <dcterms:created xsi:type="dcterms:W3CDTF">2013-04-18T10:36:00Z</dcterms:created>
  <dcterms:modified xsi:type="dcterms:W3CDTF">2021-08-28T15:41:49Z</dcterms:modified>
</cp:coreProperties>
</file>